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LESEN\2025\NS\NS0174\"/>
    </mc:Choice>
  </mc:AlternateContent>
  <xr:revisionPtr revIDLastSave="0" documentId="13_ncr:1_{49A99869-BD65-4EA2-A2EE-583490FFFBA7}" xr6:coauthVersionLast="47" xr6:coauthVersionMax="47" xr10:uidLastSave="{00000000-0000-0000-0000-000000000000}"/>
  <bookViews>
    <workbookView xWindow="14340" yWindow="420" windowWidth="14250" windowHeight="14925" tabRatio="1000" firstSheet="1" activeTab="1" xr2:uid="{42BC0323-E1B7-4D49-97CB-3AD2C63A8057}"/>
  </bookViews>
  <sheets>
    <sheet name="Ref" sheetId="18" state="hidden" r:id="rId1"/>
    <sheet name="Borang 2A" sheetId="16" r:id="rId2"/>
    <sheet name="Borang 7A" sheetId="27" r:id="rId3"/>
    <sheet name="Borang 7B" sheetId="2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26" l="1"/>
  <c r="O28" i="16"/>
  <c r="O27" i="16"/>
  <c r="M32" i="27"/>
  <c r="N28" i="26"/>
  <c r="C27" i="26"/>
  <c r="D27" i="26"/>
  <c r="E27" i="26"/>
  <c r="G27" i="26"/>
  <c r="F27" i="26"/>
  <c r="D28" i="26"/>
  <c r="E28" i="26"/>
  <c r="F28" i="26"/>
  <c r="G28" i="26"/>
  <c r="H28" i="26"/>
  <c r="I28" i="26"/>
  <c r="J28" i="26"/>
  <c r="K28" i="26"/>
  <c r="L28" i="26"/>
  <c r="M28" i="26"/>
  <c r="O28" i="26"/>
  <c r="P28" i="26"/>
  <c r="Q28" i="26"/>
  <c r="H27" i="26"/>
  <c r="I27" i="26"/>
  <c r="J27" i="26"/>
  <c r="K27" i="26"/>
  <c r="L27" i="26"/>
  <c r="M27" i="26"/>
  <c r="N27" i="26"/>
  <c r="O27" i="26"/>
  <c r="P27" i="26"/>
  <c r="Q27" i="26"/>
  <c r="C33" i="27"/>
  <c r="C32" i="27"/>
  <c r="D32" i="27"/>
  <c r="E32" i="27"/>
  <c r="F32" i="27"/>
  <c r="G32" i="27"/>
  <c r="H32" i="27"/>
  <c r="I32" i="27"/>
  <c r="J32" i="27"/>
  <c r="K32" i="27"/>
  <c r="L32" i="27"/>
  <c r="N32" i="27"/>
  <c r="O32" i="27"/>
  <c r="P32" i="27"/>
  <c r="Q32" i="27"/>
  <c r="D33" i="27"/>
  <c r="E33" i="27"/>
  <c r="F33" i="27"/>
  <c r="G33" i="27"/>
  <c r="H33" i="27"/>
  <c r="I33" i="27"/>
  <c r="J33" i="27"/>
  <c r="K33" i="27"/>
  <c r="L33" i="27"/>
  <c r="M33" i="27"/>
  <c r="N33" i="27"/>
  <c r="O33" i="27"/>
  <c r="P33" i="27"/>
  <c r="Q33" i="27"/>
  <c r="C29" i="26" l="1"/>
  <c r="O29" i="16"/>
  <c r="C34" i="27"/>
  <c r="C29" i="16" l="1"/>
  <c r="D29" i="16" l="1"/>
  <c r="E29" i="16"/>
  <c r="F29" i="16"/>
  <c r="G29" i="16"/>
  <c r="H29" i="16"/>
  <c r="I29" i="16"/>
  <c r="J29" i="16"/>
  <c r="K29" i="16"/>
  <c r="L29" i="16"/>
  <c r="M29" i="16"/>
  <c r="N29" i="16"/>
  <c r="N26" i="16" l="1"/>
  <c r="M26" i="16"/>
  <c r="L26" i="16"/>
  <c r="K26" i="16"/>
  <c r="J26" i="16"/>
  <c r="I26" i="16"/>
  <c r="H26" i="16"/>
  <c r="G26" i="16"/>
  <c r="F26" i="16"/>
  <c r="E26" i="16"/>
  <c r="D26" i="16"/>
  <c r="C26" i="16"/>
  <c r="O25" i="16"/>
  <c r="O24" i="16"/>
  <c r="O23" i="16"/>
  <c r="O22" i="16"/>
  <c r="O21" i="16"/>
  <c r="O20" i="16"/>
  <c r="O19" i="16"/>
  <c r="O18" i="16"/>
  <c r="O17" i="16"/>
  <c r="O16" i="16"/>
  <c r="O15" i="16"/>
  <c r="O14" i="16"/>
  <c r="O13" i="16"/>
  <c r="O12" i="16"/>
  <c r="O26" i="16" l="1"/>
  <c r="P12" i="16" l="1"/>
  <c r="P13" i="16"/>
  <c r="P21" i="16"/>
  <c r="P19" i="16"/>
  <c r="P14" i="16"/>
  <c r="P22" i="16"/>
  <c r="P23" i="16"/>
  <c r="P18" i="16"/>
  <c r="P20" i="16"/>
  <c r="P15" i="16"/>
  <c r="P16" i="16"/>
  <c r="P24" i="16"/>
  <c r="P17" i="16"/>
  <c r="P25"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2" authorId="0" shapeId="0" xr:uid="{B1291792-FA20-436D-800C-EFE02327B597}">
      <text>
        <r>
          <rPr>
            <b/>
            <sz val="8"/>
            <color indexed="81"/>
            <rFont val="Tahoma"/>
            <family val="2"/>
          </rPr>
          <t>Explaination:</t>
        </r>
        <r>
          <rPr>
            <sz val="8"/>
            <color indexed="81"/>
            <rFont val="Tahoma"/>
            <family val="2"/>
          </rPr>
          <t xml:space="preserve">
1. Images that demonstrate high density (too dark). The bony trabecular pattern and structure of soft tissue in the area of interest are not well visualised.
2. Images that over penetrated – images demonstrate high density. Bony cortical outline of thin and thick structure cannot be seen in the single radiograph.
</t>
        </r>
      </text>
    </comment>
    <comment ref="B13" authorId="0" shapeId="0" xr:uid="{05A2D67A-D644-4758-969E-ACBC536D0F86}">
      <text>
        <r>
          <rPr>
            <b/>
            <sz val="9"/>
            <color indexed="81"/>
            <rFont val="Tahoma"/>
            <family val="2"/>
          </rPr>
          <t>E</t>
        </r>
        <r>
          <rPr>
            <b/>
            <sz val="8"/>
            <color indexed="81"/>
            <rFont val="Tahoma"/>
            <family val="2"/>
          </rPr>
          <t>xplaination:</t>
        </r>
        <r>
          <rPr>
            <sz val="8"/>
            <color indexed="81"/>
            <rFont val="Tahoma"/>
            <family val="2"/>
          </rPr>
          <t xml:space="preserve">
1. Images that demonstrate low density (too light). The bony trabecular pattern and structure of soft tissue in the area of interest are not well visualised.
2. Images that under penetrated – images demonstrate low density. Bony cortical outline of thin and thick structure cannot be seen in the single radiograph.
</t>
        </r>
      </text>
    </comment>
    <comment ref="B14" authorId="0" shapeId="0" xr:uid="{43E3CA7E-BB1B-409A-B0F9-54A225D7B7B2}">
      <text>
        <r>
          <rPr>
            <b/>
            <sz val="8"/>
            <color indexed="81"/>
            <rFont val="Tahoma"/>
            <family val="2"/>
          </rPr>
          <t>Explaination:</t>
        </r>
        <r>
          <rPr>
            <sz val="8"/>
            <color indexed="81"/>
            <rFont val="Tahoma"/>
            <family val="2"/>
          </rPr>
          <t xml:space="preserve">
1. There is more than one image. 
2. Double exposure results when the receptor/radiographic cassette is exposed more than 1 time, and the images appear superimposed onto each other.</t>
        </r>
      </text>
    </comment>
    <comment ref="B15" authorId="0" shapeId="0" xr:uid="{9891AA74-4611-429A-887E-2E6E517CBE43}">
      <text>
        <r>
          <rPr>
            <b/>
            <sz val="8"/>
            <color indexed="81"/>
            <rFont val="Tahoma"/>
            <family val="2"/>
          </rPr>
          <t>Explaination:</t>
        </r>
        <r>
          <rPr>
            <sz val="8"/>
            <color indexed="81"/>
            <rFont val="Tahoma"/>
            <family val="2"/>
          </rPr>
          <t xml:space="preserve">
1. Wrong positioning – patient incorrectly position/place, image not true lateral / not true AP
2. Wrong alignment of x ray tube
3. Wrong angulation of x-ray tube
4. Wrong source image distance (SID)
5. Wrong centering point
6. Wrong Region of interest (ROI)
</t>
        </r>
        <r>
          <rPr>
            <sz val="9"/>
            <color indexed="81"/>
            <rFont val="Tahoma"/>
            <family val="2"/>
          </rPr>
          <t xml:space="preserve">
</t>
        </r>
      </text>
    </comment>
    <comment ref="B16" authorId="0" shapeId="0" xr:uid="{DA38368D-CFF1-442A-AE5B-6BCE2EDE2019}">
      <text>
        <r>
          <rPr>
            <b/>
            <sz val="8"/>
            <color indexed="81"/>
            <rFont val="Tahoma"/>
            <family val="2"/>
          </rPr>
          <t xml:space="preserve">Explaination:
</t>
        </r>
        <r>
          <rPr>
            <sz val="8"/>
            <color indexed="81"/>
            <rFont val="Tahoma"/>
            <family val="2"/>
          </rPr>
          <t>1. Wrong patient /wrong patient identification
2. Wrong exam/ wrong request by doctor/clinician (wrong body part/wrong view)
3. Wrong order (IT Hospital)
4. Wrong part of examination done</t>
        </r>
        <r>
          <rPr>
            <b/>
            <sz val="8"/>
            <color indexed="81"/>
            <rFont val="Tahoma"/>
            <family val="2"/>
          </rPr>
          <t xml:space="preserve">
</t>
        </r>
        <r>
          <rPr>
            <sz val="8"/>
            <color indexed="81"/>
            <rFont val="Tahoma"/>
            <family val="2"/>
          </rPr>
          <t xml:space="preserve">
</t>
        </r>
      </text>
    </comment>
    <comment ref="B17" authorId="0" shapeId="0" xr:uid="{530ED421-BB51-4994-B042-6E6D9E257A59}">
      <text>
        <r>
          <rPr>
            <b/>
            <sz val="8"/>
            <color indexed="81"/>
            <rFont val="Tahoma"/>
            <family val="2"/>
          </rPr>
          <t xml:space="preserve">Explaination:
</t>
        </r>
        <r>
          <rPr>
            <sz val="8"/>
            <color indexed="81"/>
            <rFont val="Tahoma"/>
            <family val="2"/>
          </rPr>
          <t xml:space="preserve">1. No primary marker
2. Wrong marker
3. Marker outside collimation
4. Marker superimposed with Region of Interest and etc
</t>
        </r>
        <r>
          <rPr>
            <b/>
            <sz val="8"/>
            <color indexed="81"/>
            <rFont val="Tahoma"/>
            <family val="2"/>
          </rPr>
          <t xml:space="preserve">
</t>
        </r>
        <r>
          <rPr>
            <sz val="8"/>
            <color indexed="81"/>
            <rFont val="Tahoma"/>
            <family val="2"/>
          </rPr>
          <t xml:space="preserve">
</t>
        </r>
      </text>
    </comment>
    <comment ref="B18" authorId="0" shapeId="0" xr:uid="{E47EF692-53C9-4709-A8EC-907AEF808A25}">
      <text>
        <r>
          <rPr>
            <b/>
            <sz val="8"/>
            <color indexed="81"/>
            <rFont val="Tahoma"/>
            <family val="2"/>
          </rPr>
          <t>Explaination:</t>
        </r>
        <r>
          <rPr>
            <sz val="8"/>
            <color indexed="81"/>
            <rFont val="Tahoma"/>
            <family val="2"/>
          </rPr>
          <t xml:space="preserve">
Collimation too small/too big or incorrect which leads to examination part requested to be cut off.</t>
        </r>
      </text>
    </comment>
    <comment ref="B19" authorId="0" shapeId="0" xr:uid="{C70F6087-7B7D-4D7F-BFF9-368A5EF6C7E4}">
      <text>
        <r>
          <rPr>
            <b/>
            <sz val="8"/>
            <color indexed="81"/>
            <rFont val="Tahoma"/>
            <family val="2"/>
          </rPr>
          <t>Explaination:</t>
        </r>
        <r>
          <rPr>
            <sz val="8"/>
            <color indexed="81"/>
            <rFont val="Tahoma"/>
            <family val="2"/>
          </rPr>
          <t xml:space="preserve">
1. Image blurring due to patient movement/condition (Uncooperative, restless, Short of breath, rapid breathing (tachypnoea), on ventilator and etc.
2. Anatomical part requested has been cut off because patient move before or during exposure</t>
        </r>
        <r>
          <rPr>
            <sz val="9"/>
            <color indexed="81"/>
            <rFont val="Tahoma"/>
            <family val="2"/>
          </rPr>
          <t xml:space="preserve">
</t>
        </r>
      </text>
    </comment>
    <comment ref="B20" authorId="0" shapeId="0" xr:uid="{1A7CE691-5F61-4CEE-AED4-507C5AD0FB23}">
      <text>
        <r>
          <rPr>
            <b/>
            <sz val="8"/>
            <color indexed="81"/>
            <rFont val="Tahoma"/>
            <family val="2"/>
          </rPr>
          <t>Explaination:</t>
        </r>
        <r>
          <rPr>
            <sz val="8"/>
            <color indexed="81"/>
            <rFont val="Tahoma"/>
            <family val="2"/>
          </rPr>
          <t xml:space="preserve">
1. Radio opaque material attached/on the patient that include in the radiograph such as underwired bra, key in the pocket, jewellery, coin, belt, hair clip and etc.
2. Artifact due patient clothing, patient hair and etc.</t>
        </r>
        <r>
          <rPr>
            <sz val="9"/>
            <color indexed="81"/>
            <rFont val="Tahoma"/>
            <family val="2"/>
          </rPr>
          <t xml:space="preserve">
</t>
        </r>
      </text>
    </comment>
    <comment ref="B21" authorId="0" shapeId="0" xr:uid="{644FF810-04CC-4A43-BB77-8E99E06E5F02}">
      <text>
        <r>
          <rPr>
            <b/>
            <sz val="8"/>
            <color indexed="81"/>
            <rFont val="Tahoma"/>
            <family val="2"/>
          </rPr>
          <t>Explaination:</t>
        </r>
        <r>
          <rPr>
            <sz val="8"/>
            <color indexed="81"/>
            <rFont val="Tahoma"/>
            <family val="2"/>
          </rPr>
          <t xml:space="preserve">
1. Light Beam Diaphragm fault causing collimation error/ cone cut
2. Alignment problem
3. Electronic failure
4. Collimation knob problem
5. Bucky/ Grid error (grid cut-off)
6. AEC malfunction/problem
7. Electrical fault
8. Network error and etc.
</t>
        </r>
      </text>
    </comment>
    <comment ref="B22" authorId="0" shapeId="0" xr:uid="{BC37D364-0384-4190-BA0D-CCC18F88F814}">
      <text>
        <r>
          <rPr>
            <b/>
            <sz val="8"/>
            <color indexed="81"/>
            <rFont val="Tahoma"/>
            <family val="2"/>
          </rPr>
          <t>Explaination:</t>
        </r>
        <r>
          <rPr>
            <sz val="8"/>
            <color indexed="81"/>
            <rFont val="Tahoma"/>
            <family val="2"/>
          </rPr>
          <t xml:space="preserve">
1. Mechanical damage &amp; electronic dysfunction.
2. Dirty IP plate/detectort.
3. Ghosting image due to improper erasing grey scale of detector problem.
4. Detector faulty and etc.</t>
        </r>
        <r>
          <rPr>
            <sz val="9"/>
            <color indexed="81"/>
            <rFont val="Tahoma"/>
            <family val="2"/>
          </rPr>
          <t xml:space="preserve">
</t>
        </r>
      </text>
    </comment>
    <comment ref="B23" authorId="0" shapeId="0" xr:uid="{5EE527CE-8DF3-4173-99AF-247C9ABC47D4}">
      <text>
        <r>
          <rPr>
            <b/>
            <sz val="8"/>
            <color indexed="81"/>
            <rFont val="Tahoma"/>
            <family val="2"/>
          </rPr>
          <t>Explaination:</t>
        </r>
        <r>
          <rPr>
            <sz val="8"/>
            <color indexed="81"/>
            <rFont val="Tahoma"/>
            <family val="2"/>
          </rPr>
          <t xml:space="preserve">
1. Line cause from dirt collected in CR reader.
2. Damage laser beam head in CR reader appears as multiple linear white line and etc.</t>
        </r>
        <r>
          <rPr>
            <sz val="9"/>
            <color indexed="81"/>
            <rFont val="Tahoma"/>
            <family val="2"/>
          </rPr>
          <t xml:space="preserve">
</t>
        </r>
      </text>
    </comment>
    <comment ref="B24" authorId="0" shapeId="0" xr:uid="{20A3B36B-53A4-441E-8949-173D5A6D3FE4}">
      <text>
        <r>
          <rPr>
            <b/>
            <sz val="8"/>
            <color indexed="81"/>
            <rFont val="Tahoma"/>
            <family val="2"/>
          </rPr>
          <t>Explaination:</t>
        </r>
        <r>
          <rPr>
            <sz val="8"/>
            <color indexed="81"/>
            <rFont val="Tahoma"/>
            <family val="2"/>
          </rPr>
          <t xml:space="preserve">
1. Network error.
2. Mechanical issues/problems from CR reader.
3. IP plate stuck inside reader.
4. Improper scanning / error during image reading.
5. Sudden shutdown (electrical failure) and etc.</t>
        </r>
      </text>
    </comment>
    <comment ref="B25" authorId="0" shapeId="0" xr:uid="{759D8532-C0B6-4233-85E8-0137E8792227}">
      <text>
        <r>
          <rPr>
            <b/>
            <sz val="8"/>
            <color indexed="81"/>
            <rFont val="Tahoma"/>
            <family val="2"/>
          </rPr>
          <t>Explaination:</t>
        </r>
        <r>
          <rPr>
            <sz val="8"/>
            <color indexed="81"/>
            <rFont val="Tahoma"/>
            <family val="2"/>
          </rPr>
          <t xml:space="preserve">
Rejected by doctor/clinician due to insufficient diagnostic preference such as ryles tube insertion/ implant monitoring (Orthopedic cases / pediatric cases) and etc.</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User</author>
  </authors>
  <commentList>
    <comment ref="C7" authorId="0" shapeId="0" xr:uid="{04E79490-70FF-41C0-869A-D309FCC6D3C0}">
      <text>
        <r>
          <rPr>
            <b/>
            <sz val="9"/>
            <color indexed="81"/>
            <rFont val="Tahoma"/>
            <family val="2"/>
          </rPr>
          <t>Image Processor:</t>
        </r>
        <r>
          <rPr>
            <sz val="9"/>
            <color indexed="81"/>
            <rFont val="Tahoma"/>
            <family val="2"/>
          </rPr>
          <t xml:space="preserve">
Sila pilih jenis 'image processor' dari dropdown </t>
        </r>
      </text>
    </comment>
    <comment ref="C12" authorId="1" shapeId="0" xr:uid="{471117EB-5D62-4B93-9836-BC2A27865D15}">
      <text>
        <r>
          <rPr>
            <b/>
            <sz val="8"/>
            <color indexed="81"/>
            <rFont val="Tahoma"/>
            <family val="2"/>
          </rPr>
          <t>Sistem Permarkahan No. 1-15:</t>
        </r>
        <r>
          <rPr>
            <sz val="8"/>
            <color indexed="81"/>
            <rFont val="Tahoma"/>
            <family val="2"/>
          </rPr>
          <t xml:space="preserve">
Pilih 1(YES)  untuk patuh, pilih 0 (NO) untuk tak patuh</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User</author>
  </authors>
  <commentList>
    <comment ref="C7" authorId="0" shapeId="0" xr:uid="{0B4D6B93-E131-46A2-9317-8ECE4B10C93D}">
      <text>
        <r>
          <rPr>
            <b/>
            <sz val="9"/>
            <color indexed="81"/>
            <rFont val="Tahoma"/>
            <family val="2"/>
          </rPr>
          <t>Image Processor:</t>
        </r>
        <r>
          <rPr>
            <sz val="9"/>
            <color indexed="81"/>
            <rFont val="Tahoma"/>
            <family val="2"/>
          </rPr>
          <t xml:space="preserve">
Sila pilih jenis 'image processor' dari dropdown </t>
        </r>
      </text>
    </comment>
    <comment ref="C12" authorId="1" shapeId="0" xr:uid="{098043FB-AAF5-4DAF-9A2C-F981B41B6FBE}">
      <text>
        <r>
          <rPr>
            <b/>
            <sz val="9"/>
            <color indexed="81"/>
            <rFont val="Tahoma"/>
            <family val="2"/>
          </rPr>
          <t>Sistem Permarkahan 1-15:</t>
        </r>
        <r>
          <rPr>
            <sz val="9"/>
            <color indexed="81"/>
            <rFont val="Tahoma"/>
            <family val="2"/>
          </rPr>
          <t xml:space="preserve">
Pilih 1 (YES) untuk patuh dan 0 (NO) untuk tak patuh.</t>
        </r>
      </text>
    </comment>
  </commentList>
</comments>
</file>

<file path=xl/sharedStrings.xml><?xml version="1.0" encoding="utf-8"?>
<sst xmlns="http://schemas.openxmlformats.org/spreadsheetml/2006/main" count="187" uniqueCount="142">
  <si>
    <t>TYPE OF ERROR</t>
  </si>
  <si>
    <t>TOTAL</t>
  </si>
  <si>
    <t>PERCENTAGE (%)</t>
  </si>
  <si>
    <t>Jan.</t>
  </si>
  <si>
    <t>Feb.</t>
  </si>
  <si>
    <t>Mar.</t>
  </si>
  <si>
    <t>Apr.</t>
  </si>
  <si>
    <t>May</t>
  </si>
  <si>
    <t>June</t>
  </si>
  <si>
    <t>July</t>
  </si>
  <si>
    <t>Aug.</t>
  </si>
  <si>
    <t>Sept.</t>
  </si>
  <si>
    <t>Oct.</t>
  </si>
  <si>
    <t>Nov.</t>
  </si>
  <si>
    <t>Dec.</t>
  </si>
  <si>
    <t>HUMAN FAULTS</t>
  </si>
  <si>
    <t>1. Over Exposure/ High Index</t>
  </si>
  <si>
    <t>2. Under Exposure/ Low Index</t>
  </si>
  <si>
    <t>3. Double Exposure</t>
  </si>
  <si>
    <t>4. Wrong Technique</t>
  </si>
  <si>
    <t>5. Wrong Patient/ Exam</t>
  </si>
  <si>
    <t>6. No Primary/ Wrong Marker</t>
  </si>
  <si>
    <t>7. Collimation Error</t>
  </si>
  <si>
    <t>8. Patient Movement</t>
  </si>
  <si>
    <t>9. Patient Related Artifact</t>
  </si>
  <si>
    <t>EQU IPM ENT</t>
  </si>
  <si>
    <t>10. Equipment Fault (X-ray Tube/ Grid/ Bucky)</t>
  </si>
  <si>
    <t>≤5%</t>
  </si>
  <si>
    <t>OTHERS</t>
  </si>
  <si>
    <t>Total number of error</t>
  </si>
  <si>
    <t>Percentage (%) (A÷B) x 100%</t>
  </si>
  <si>
    <t>COMMENT :</t>
  </si>
  <si>
    <t>CORRECTIVE ACTION :</t>
  </si>
  <si>
    <t>REPORTED BY :</t>
  </si>
  <si>
    <t>….....................................</t>
  </si>
  <si>
    <t>Name :</t>
  </si>
  <si>
    <t>Position :</t>
  </si>
  <si>
    <t>Date :</t>
  </si>
  <si>
    <t>VERIFIED BY :</t>
  </si>
  <si>
    <t>…......................................</t>
  </si>
  <si>
    <t>Name of Supervisor* :</t>
  </si>
  <si>
    <r>
      <t>*</t>
    </r>
    <r>
      <rPr>
        <b/>
        <i/>
        <sz val="8"/>
        <color theme="1"/>
        <rFont val="Calibri"/>
        <family val="2"/>
        <scheme val="minor"/>
      </rPr>
      <t>Supervisor</t>
    </r>
    <r>
      <rPr>
        <i/>
        <sz val="8"/>
        <color theme="1"/>
        <rFont val="Calibri"/>
        <family val="2"/>
        <scheme val="minor"/>
      </rPr>
      <t>: Radiologist, Ketua Juru X-ray atau Orang Yang Bertanggungjawab</t>
    </r>
  </si>
  <si>
    <t>FACILITY :</t>
  </si>
  <si>
    <t>MACHINE MODEL/YEAR OF MACHINE :</t>
  </si>
  <si>
    <t>STANDARD :</t>
  </si>
  <si>
    <t>11. Detector/Imaging Plate</t>
  </si>
  <si>
    <t>12. Image Artifact</t>
  </si>
  <si>
    <t>14. Miscellaneous. Please specify:……………..</t>
  </si>
  <si>
    <t>Total number of retakes exposure (A)</t>
  </si>
  <si>
    <t>Total number of images (B)</t>
  </si>
  <si>
    <t>YEAR OF INSTALLATION :</t>
  </si>
  <si>
    <t>REPORT YEAR :</t>
  </si>
  <si>
    <t>MONTH</t>
  </si>
  <si>
    <t>13. Processing Fault</t>
  </si>
  <si>
    <t>Yes</t>
  </si>
  <si>
    <t>No</t>
  </si>
  <si>
    <t>Exam Type</t>
  </si>
  <si>
    <t>Cardiac</t>
  </si>
  <si>
    <t>Non-Cardiac</t>
  </si>
  <si>
    <t>ERCP</t>
  </si>
  <si>
    <t>GI Lower</t>
  </si>
  <si>
    <t>MCU</t>
  </si>
  <si>
    <t>GI Upper</t>
  </si>
  <si>
    <t>Cerebral</t>
  </si>
  <si>
    <t>ESWL</t>
  </si>
  <si>
    <t>PTCA</t>
  </si>
  <si>
    <t>Vascular</t>
  </si>
  <si>
    <t>FLUORO</t>
  </si>
  <si>
    <t>Exceed Dose?</t>
  </si>
  <si>
    <t>Nephrostomy</t>
  </si>
  <si>
    <t>Sinogram</t>
  </si>
  <si>
    <t>Anal Fistulogram</t>
  </si>
  <si>
    <t>Ascending Urethrogram</t>
  </si>
  <si>
    <t>Cystography</t>
  </si>
  <si>
    <t>Renal Embolization</t>
  </si>
  <si>
    <t>PTBD</t>
  </si>
  <si>
    <t>Lower Limb Angio</t>
  </si>
  <si>
    <t>Name of Radiologist :</t>
  </si>
  <si>
    <t>CT SCAN</t>
  </si>
  <si>
    <t>Gender</t>
  </si>
  <si>
    <t>Male</t>
  </si>
  <si>
    <t>Female</t>
  </si>
  <si>
    <t>Seksyen Khidmat Teknikal BKRP (2025)_Pindaan QAP Radiologi 2023</t>
  </si>
  <si>
    <t>BORANG 7A: AUDIT FORM A
IMAGE QUALITY ASSESSMENT : CHEST RADIOGRAPH FOR ADULT</t>
  </si>
  <si>
    <t>TYPE OF MACHINE/YEAR OF MACHINE :</t>
  </si>
  <si>
    <t>AUDIT YEAR :</t>
  </si>
  <si>
    <t>NUM.</t>
  </si>
  <si>
    <t>CRITERIA</t>
  </si>
  <si>
    <t>RADIOGRAPH/IMAGE</t>
  </si>
  <si>
    <t>PART 1.0 - IMAGE ANNOTATION</t>
  </si>
  <si>
    <t>Patient identification</t>
  </si>
  <si>
    <t>Date of Examination</t>
  </si>
  <si>
    <t>Name of Clinic/Hospital</t>
  </si>
  <si>
    <t>Primary anatomical marker</t>
  </si>
  <si>
    <t>PART 2.0 - PATIENT POSITIONING</t>
  </si>
  <si>
    <t>Medial border of the scapulae to be outside of the lung fields</t>
  </si>
  <si>
    <t>PART 3.0 - IMAGE COLLIMATION</t>
  </si>
  <si>
    <r>
      <rPr>
        <b/>
        <sz val="9"/>
        <color theme="1"/>
        <rFont val="Calibri"/>
        <family val="2"/>
        <scheme val="minor"/>
      </rPr>
      <t>Collimation of image</t>
    </r>
    <r>
      <rPr>
        <i/>
        <sz val="9"/>
        <color theme="1"/>
        <rFont val="Calibri"/>
        <family val="2"/>
        <scheme val="minor"/>
      </rPr>
      <t xml:space="preserve">
a) The upper border of the illuminated fields should be slightly above the shoulders bilaterally to include both apices without superimposition of the chin and the lower
border down to the level of T12/ L2 to include the diaphragm</t>
    </r>
  </si>
  <si>
    <r>
      <t xml:space="preserve">Symmetrical positioning of thorax
</t>
    </r>
    <r>
      <rPr>
        <i/>
        <sz val="9"/>
        <color theme="1"/>
        <rFont val="Calibri"/>
        <family val="2"/>
        <scheme val="minor"/>
      </rPr>
      <t>Stemoclavicular joints should be equidistant.</t>
    </r>
  </si>
  <si>
    <r>
      <t>b) The lateral border to include the rib cage and part of shoulder joints</t>
    </r>
    <r>
      <rPr>
        <sz val="9"/>
        <color theme="1"/>
        <rFont val="Calibri"/>
        <family val="2"/>
        <scheme val="minor"/>
      </rPr>
      <t>.</t>
    </r>
  </si>
  <si>
    <t>PART 4.0 - IMAGE QUALITY ASSESSMENT</t>
  </si>
  <si>
    <r>
      <rPr>
        <b/>
        <sz val="9"/>
        <color theme="1"/>
        <rFont val="Calibri"/>
        <family val="2"/>
        <scheme val="minor"/>
      </rPr>
      <t>Contrast and exposure are adequate</t>
    </r>
    <r>
      <rPr>
        <i/>
        <sz val="9"/>
        <color theme="1"/>
        <rFont val="Calibri"/>
        <family val="2"/>
        <scheme val="minor"/>
      </rPr>
      <t xml:space="preserve">
a)  Able to visualize retro cardiac area.</t>
    </r>
  </si>
  <si>
    <t>b) Linear and recticular details seen out to the lung periphery.</t>
  </si>
  <si>
    <t>C)  Able to visualize vertebral body T1 to T4.</t>
  </si>
  <si>
    <r>
      <rPr>
        <b/>
        <sz val="9"/>
        <color theme="1"/>
        <rFont val="Calibri"/>
        <family val="2"/>
        <scheme val="minor"/>
      </rPr>
      <t>The lungs are well inflated</t>
    </r>
    <r>
      <rPr>
        <i/>
        <sz val="9"/>
        <color theme="1"/>
        <rFont val="Calibri"/>
        <family val="2"/>
        <scheme val="minor"/>
      </rPr>
      <t xml:space="preserve">
Able to visualize either six ribs anteriorly or ten ribs posteriorly.</t>
    </r>
  </si>
  <si>
    <r>
      <rPr>
        <b/>
        <sz val="9"/>
        <color theme="1"/>
        <rFont val="Calibri"/>
        <family val="2"/>
        <scheme val="minor"/>
      </rPr>
      <t>Sharp visualization of normal chest anatomy</t>
    </r>
    <r>
      <rPr>
        <i/>
        <sz val="9"/>
        <color theme="1"/>
        <rFont val="Calibri"/>
        <family val="2"/>
        <scheme val="minor"/>
      </rPr>
      <t xml:space="preserve">
Visually sharp :
a)  Trachea and proximal bronchi</t>
    </r>
  </si>
  <si>
    <t>b)  Borders of the heart and aorta</t>
  </si>
  <si>
    <t>C)  Diaphragm and costo-phrenic angles</t>
  </si>
  <si>
    <r>
      <rPr>
        <b/>
        <sz val="9"/>
        <color theme="1"/>
        <rFont val="Calibri"/>
        <family val="2"/>
        <scheme val="minor"/>
      </rPr>
      <t>TOTAL MARKS / 15</t>
    </r>
    <r>
      <rPr>
        <sz val="9"/>
        <color theme="1"/>
        <rFont val="Calibri"/>
        <family val="2"/>
        <scheme val="minor"/>
      </rPr>
      <t xml:space="preserve">
*For each radiograph, minimum 12 score to pass audit</t>
    </r>
  </si>
  <si>
    <t>SCORING (1 or 0)</t>
  </si>
  <si>
    <t>Mandatory Criteria : PART 1.0 - IMAGE ANNOTATION</t>
  </si>
  <si>
    <t>If any of Part 1.0 is not fulfilled, it will result in the automatic failure of that radiograph.</t>
  </si>
  <si>
    <t>Minimum numbers of radiographs to pass are 80% (8 out of 10( for GP’s and Health Clinics) or 12 out of 15 (for All Hospitals/ Medical Institutions) radiographs )</t>
  </si>
  <si>
    <t>AUDITED BY :</t>
  </si>
  <si>
    <t>OVERALL COMMENT :</t>
  </si>
  <si>
    <r>
      <t xml:space="preserve">TYPE OF IMAGE PROCESSOR : 
</t>
    </r>
    <r>
      <rPr>
        <i/>
        <sz val="9"/>
        <color theme="1"/>
        <rFont val="Calibri"/>
        <family val="2"/>
        <scheme val="minor"/>
      </rPr>
      <t>(Choose one only. Pick the main processor used)</t>
    </r>
  </si>
  <si>
    <r>
      <t xml:space="preserve">MARKING FOR EACH CATEGORY:
</t>
    </r>
    <r>
      <rPr>
        <i/>
        <sz val="9"/>
        <color theme="1"/>
        <rFont val="Calibri"/>
        <family val="2"/>
        <scheme val="minor"/>
      </rPr>
      <t>(All criteria have to be fulfilled)</t>
    </r>
    <r>
      <rPr>
        <b/>
        <sz val="9"/>
        <color theme="1"/>
        <rFont val="Calibri"/>
        <family val="2"/>
        <scheme val="minor"/>
      </rPr>
      <t xml:space="preserve">
a)  1 : YES
b)  0 : NO</t>
    </r>
  </si>
  <si>
    <r>
      <t>**</t>
    </r>
    <r>
      <rPr>
        <i/>
        <sz val="8"/>
        <color theme="1"/>
        <rFont val="Arial"/>
        <family val="2"/>
      </rPr>
      <t>Adapted from European Guideline on Quality Criteria for Diagnostic Radiographic Images, EUR 16260 EN, 1996</t>
    </r>
  </si>
  <si>
    <t>BORANG 7B: AUDIT FORM B
IMAGE QUALITY ASSESSMENT : EXTREMITIES RADIOGRAPH FOR ADULT</t>
  </si>
  <si>
    <t>Correct region of interest included</t>
  </si>
  <si>
    <t>Two appropriate projections 
(AP/ Lateral/ Oblique)</t>
  </si>
  <si>
    <t>PART 3.0 - X-RAY BEAM COLLIMATION</t>
  </si>
  <si>
    <t>Collimation of image</t>
  </si>
  <si>
    <r>
      <rPr>
        <b/>
        <sz val="9"/>
        <color theme="1"/>
        <rFont val="Calibri"/>
        <family val="2"/>
        <scheme val="minor"/>
      </rPr>
      <t xml:space="preserve">Optimum exposure
</t>
    </r>
    <r>
      <rPr>
        <i/>
        <sz val="9"/>
        <color theme="1"/>
        <rFont val="Calibri"/>
        <family val="2"/>
        <scheme val="minor"/>
      </rPr>
      <t>a) Sharp visualization of trabeculae and cortex</t>
    </r>
  </si>
  <si>
    <t>b) Appropriate visualization of soft tissues</t>
  </si>
  <si>
    <t>Proximal and distal joints to be included</t>
  </si>
  <si>
    <r>
      <rPr>
        <b/>
        <sz val="9"/>
        <color theme="1"/>
        <rFont val="Calibri"/>
        <family val="2"/>
        <scheme val="minor"/>
      </rPr>
      <t>TOTAL MARKS / 10</t>
    </r>
    <r>
      <rPr>
        <sz val="9"/>
        <color theme="1"/>
        <rFont val="Calibri"/>
        <family val="2"/>
        <scheme val="minor"/>
      </rPr>
      <t xml:space="preserve">
*For each radiograph, minimum 8 score to pass audit</t>
    </r>
  </si>
  <si>
    <t>P</t>
  </si>
  <si>
    <t>G</t>
  </si>
  <si>
    <t>M</t>
  </si>
  <si>
    <t>I</t>
  </si>
  <si>
    <t>PERCENTAGE OF ERROR (%)</t>
  </si>
  <si>
    <t>BORANG 2A: REPORT PERCENTAGE OF RETAKES FOR DIGITAL RADIOGRAPHY</t>
  </si>
  <si>
    <t>Conventional Processor</t>
  </si>
  <si>
    <t>CR System</t>
  </si>
  <si>
    <t>DR System</t>
  </si>
  <si>
    <t>AUDIT (LAMPIRAN 7)</t>
  </si>
  <si>
    <t>Lampiran 8A</t>
  </si>
  <si>
    <t>FFDM</t>
  </si>
  <si>
    <t>Conventional</t>
  </si>
  <si>
    <t>Lampiran 9</t>
  </si>
  <si>
    <t>Image Quality Marking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</si>
</sst>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9"/>
      <color theme="1"/>
      <name val="Calibri"/>
      <family val="2"/>
      <scheme val="minor"/>
    </font>
    <font>
      <b/>
      <sz val="9"/>
      <color theme="1"/>
      <name val="Calibri"/>
      <family val="2"/>
      <scheme val="minor"/>
    </font>
    <font>
      <b/>
      <sz val="11"/>
      <color theme="1"/>
      <name val="Calibri"/>
      <family val="2"/>
    </font>
    <font>
      <sz val="9"/>
      <color indexed="81"/>
      <name val="Tahoma"/>
      <family val="2"/>
    </font>
    <font>
      <b/>
      <sz val="9"/>
      <color indexed="81"/>
      <name val="Tahoma"/>
      <family val="2"/>
    </font>
    <font>
      <b/>
      <sz val="8"/>
      <color indexed="81"/>
      <name val="Tahoma"/>
      <family val="2"/>
    </font>
    <font>
      <sz val="8"/>
      <color indexed="81"/>
      <name val="Tahoma"/>
      <family val="2"/>
    </font>
    <font>
      <i/>
      <sz val="9"/>
      <color theme="1"/>
      <name val="Calibri"/>
      <family val="2"/>
      <scheme val="minor"/>
    </font>
    <font>
      <i/>
      <sz val="8"/>
      <color theme="1"/>
      <name val="Calibri"/>
      <family val="2"/>
      <scheme val="minor"/>
    </font>
    <font>
      <b/>
      <i/>
      <sz val="8"/>
      <color theme="1"/>
      <name val="Calibri"/>
      <family val="2"/>
      <scheme val="minor"/>
    </font>
    <font>
      <b/>
      <sz val="7.5"/>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i/>
      <sz val="11"/>
      <color rgb="FF000000"/>
      <name val="Calibri"/>
      <family val="2"/>
      <scheme val="minor"/>
    </font>
    <font>
      <i/>
      <sz val="11"/>
      <color theme="1"/>
      <name val="Calibri"/>
      <family val="2"/>
      <scheme val="minor"/>
    </font>
    <font>
      <b/>
      <sz val="8"/>
      <color theme="1"/>
      <name val="Arial"/>
      <family val="2"/>
    </font>
    <font>
      <i/>
      <sz val="8"/>
      <color theme="1"/>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1" tint="0.499984740745262"/>
        <bgColor indexed="64"/>
      </patternFill>
    </fill>
    <fill>
      <patternFill patternType="solid">
        <fgColor theme="6" tint="0.79998168889431442"/>
        <bgColor indexed="64"/>
      </patternFill>
    </fill>
  </fills>
  <borders count="20">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thin">
        <color theme="0" tint="-0.14999847407452621"/>
      </top>
      <bottom/>
      <diagonal/>
    </border>
    <border>
      <left/>
      <right/>
      <top style="thin">
        <color theme="2"/>
      </top>
      <bottom/>
      <diagonal/>
    </border>
    <border>
      <left style="thin">
        <color theme="2"/>
      </left>
      <right/>
      <top/>
      <bottom/>
      <diagonal/>
    </border>
    <border>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bottom/>
      <diagonal/>
    </border>
    <border>
      <left/>
      <right/>
      <top style="medium">
        <color rgb="FF000000"/>
      </top>
      <bottom/>
      <diagonal/>
    </border>
  </borders>
  <cellStyleXfs count="2">
    <xf numFmtId="0" fontId="0" fillId="0" borderId="0"/>
    <xf numFmtId="9" fontId="12" fillId="0" borderId="0" applyFont="0" applyFill="0" applyBorder="0" applyAlignment="0" applyProtection="0"/>
  </cellStyleXfs>
  <cellXfs count="104">
    <xf numFmtId="0" fontId="0" fillId="0" borderId="0" xfId="0"/>
    <xf numFmtId="0" fontId="13" fillId="0" borderId="0" xfId="0" applyFont="1"/>
    <xf numFmtId="0" fontId="14" fillId="0" borderId="0" xfId="0" applyFont="1"/>
    <xf numFmtId="0" fontId="0" fillId="0" borderId="0" xfId="0" applyFont="1"/>
    <xf numFmtId="0" fontId="0" fillId="0" borderId="0" xfId="0" applyFont="1" applyAlignment="1">
      <alignment vertical="center"/>
    </xf>
    <xf numFmtId="0" fontId="15" fillId="0" borderId="0" xfId="0" applyFont="1"/>
    <xf numFmtId="0" fontId="16" fillId="0" borderId="0" xfId="0" applyFont="1"/>
    <xf numFmtId="0" fontId="0" fillId="0" borderId="0" xfId="0" applyAlignment="1">
      <alignment horizontal="center"/>
    </xf>
    <xf numFmtId="0" fontId="2" fillId="2" borderId="17"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5" xfId="0" applyFont="1" applyBorder="1" applyAlignment="1" applyProtection="1">
      <alignment vertical="center" wrapText="1"/>
      <protection locked="0"/>
    </xf>
    <xf numFmtId="0" fontId="1" fillId="0" borderId="4"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4" xfId="0" applyFont="1" applyBorder="1" applyAlignment="1" applyProtection="1">
      <alignment vertical="center" wrapText="1"/>
      <protection locked="0"/>
    </xf>
    <xf numFmtId="0" fontId="2" fillId="0" borderId="17" xfId="0" applyFont="1" applyBorder="1" applyProtection="1">
      <protection locked="0"/>
    </xf>
    <xf numFmtId="0" fontId="2" fillId="0" borderId="17" xfId="0" applyFont="1" applyBorder="1" applyAlignment="1" applyProtection="1">
      <alignment wrapText="1"/>
      <protection locked="0"/>
    </xf>
    <xf numFmtId="0" fontId="11" fillId="0" borderId="17" xfId="0" applyFont="1" applyBorder="1" applyAlignment="1" applyProtection="1">
      <alignment horizontal="center" vertical="center" wrapText="1"/>
      <protection locked="0"/>
    </xf>
    <xf numFmtId="0" fontId="2" fillId="0" borderId="17" xfId="0" applyFont="1" applyBorder="1" applyAlignment="1" applyProtection="1">
      <alignment vertical="center" wrapText="1"/>
      <protection locked="0"/>
    </xf>
    <xf numFmtId="0" fontId="8" fillId="0" borderId="17" xfId="0" applyFont="1" applyBorder="1" applyAlignment="1" applyProtection="1">
      <alignment vertical="center" wrapText="1"/>
      <protection locked="0"/>
    </xf>
    <xf numFmtId="0" fontId="2" fillId="0" borderId="0" xfId="0" applyFont="1" applyAlignment="1" applyProtection="1">
      <alignment horizontal="left" vertical="center"/>
      <protection locked="0"/>
    </xf>
    <xf numFmtId="0" fontId="2" fillId="0" borderId="0" xfId="0" applyFont="1" applyBorder="1" applyAlignment="1" applyProtection="1">
      <alignment horizontal="left"/>
      <protection locked="0"/>
    </xf>
    <xf numFmtId="0" fontId="1" fillId="5" borderId="17" xfId="0" applyFont="1" applyFill="1" applyBorder="1" applyAlignment="1" applyProtection="1">
      <alignment horizontal="center" vertical="center" wrapText="1"/>
    </xf>
    <xf numFmtId="1" fontId="1" fillId="0" borderId="4" xfId="0" applyNumberFormat="1" applyFont="1" applyBorder="1" applyAlignment="1" applyProtection="1">
      <alignment horizontal="center" vertical="center" wrapText="1"/>
      <protection locked="0"/>
    </xf>
    <xf numFmtId="0" fontId="8" fillId="0" borderId="0" xfId="0" applyFont="1" applyAlignment="1" applyProtection="1">
      <alignment wrapText="1"/>
      <protection locked="0"/>
    </xf>
    <xf numFmtId="0" fontId="1" fillId="5" borderId="7" xfId="0" applyFont="1" applyFill="1" applyBorder="1" applyAlignment="1" applyProtection="1">
      <alignment horizontal="center" vertical="center" wrapText="1"/>
    </xf>
    <xf numFmtId="0" fontId="0" fillId="0" borderId="0" xfId="0" applyProtection="1">
      <protection locked="0"/>
    </xf>
    <xf numFmtId="0" fontId="0" fillId="0" borderId="0" xfId="0" applyAlignment="1" applyProtection="1">
      <alignment horizontal="center"/>
      <protection locked="0"/>
    </xf>
    <xf numFmtId="0" fontId="0" fillId="0" borderId="13" xfId="0" applyBorder="1" applyProtection="1">
      <protection locked="0"/>
    </xf>
    <xf numFmtId="0" fontId="0" fillId="0" borderId="12" xfId="0" applyBorder="1" applyProtection="1">
      <protection locked="0"/>
    </xf>
    <xf numFmtId="0" fontId="2" fillId="2" borderId="4" xfId="0" applyFont="1" applyFill="1" applyBorder="1" applyAlignment="1" applyProtection="1">
      <alignment horizontal="center" vertical="center" wrapText="1"/>
      <protection locked="0"/>
    </xf>
    <xf numFmtId="0" fontId="8" fillId="0" borderId="4" xfId="0" applyFont="1" applyBorder="1" applyAlignment="1" applyProtection="1">
      <alignment vertical="center" wrapText="1"/>
      <protection locked="0"/>
    </xf>
    <xf numFmtId="0" fontId="0" fillId="0" borderId="11" xfId="0" applyBorder="1" applyProtection="1">
      <protection locked="0"/>
    </xf>
    <xf numFmtId="0" fontId="11" fillId="0" borderId="7" xfId="0" applyFont="1" applyBorder="1" applyAlignment="1" applyProtection="1">
      <alignment horizontal="center" vertical="center" textRotation="90" wrapText="1"/>
      <protection locked="0"/>
    </xf>
    <xf numFmtId="0" fontId="1" fillId="0" borderId="7" xfId="0" applyFont="1" applyBorder="1" applyAlignment="1" applyProtection="1">
      <alignment horizontal="center" vertical="center" wrapText="1"/>
      <protection locked="0"/>
    </xf>
    <xf numFmtId="0" fontId="2" fillId="0" borderId="0" xfId="0" applyFont="1" applyBorder="1" applyAlignment="1" applyProtection="1">
      <protection locked="0"/>
    </xf>
    <xf numFmtId="0" fontId="2" fillId="0" borderId="0" xfId="0" applyFont="1" applyBorder="1" applyAlignment="1" applyProtection="1">
      <alignment horizontal="left" wrapText="1"/>
      <protection locked="0"/>
    </xf>
    <xf numFmtId="0" fontId="2" fillId="0" borderId="0" xfId="0" applyFont="1" applyProtection="1">
      <protection locked="0"/>
    </xf>
    <xf numFmtId="0" fontId="2"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0" xfId="0" applyFont="1" applyProtection="1">
      <protection locked="0"/>
    </xf>
    <xf numFmtId="0" fontId="1" fillId="0" borderId="4" xfId="0" applyFont="1" applyBorder="1" applyAlignment="1" applyProtection="1">
      <alignment horizontal="center" vertical="center" wrapText="1"/>
    </xf>
    <xf numFmtId="10" fontId="1" fillId="0" borderId="4" xfId="1" applyNumberFormat="1"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4" borderId="15" xfId="0" applyFont="1" applyFill="1" applyBorder="1" applyAlignment="1" applyProtection="1">
      <alignment vertical="center" wrapText="1"/>
    </xf>
    <xf numFmtId="0" fontId="1" fillId="4" borderId="18" xfId="0" applyFont="1" applyFill="1" applyBorder="1" applyAlignment="1" applyProtection="1">
      <alignment vertical="center" wrapText="1"/>
    </xf>
    <xf numFmtId="0" fontId="1" fillId="4" borderId="16" xfId="0" applyFont="1" applyFill="1" applyBorder="1" applyAlignment="1" applyProtection="1">
      <alignment vertical="center" wrapText="1"/>
    </xf>
    <xf numFmtId="10" fontId="1" fillId="0" borderId="4" xfId="1" applyNumberFormat="1" applyFont="1" applyBorder="1" applyAlignment="1" applyProtection="1">
      <alignment vertical="center" wrapText="1"/>
    </xf>
    <xf numFmtId="0" fontId="9" fillId="0" borderId="0" xfId="0" applyFont="1" applyProtection="1">
      <protection locked="0"/>
    </xf>
    <xf numFmtId="0" fontId="1" fillId="0" borderId="0" xfId="0" applyFont="1" applyBorder="1" applyAlignment="1" applyProtection="1">
      <protection locked="0"/>
    </xf>
    <xf numFmtId="0" fontId="1" fillId="0" borderId="0" xfId="0" applyFont="1" applyBorder="1" applyAlignment="1" applyProtection="1">
      <alignment horizontal="left"/>
      <protection locked="0"/>
    </xf>
    <xf numFmtId="0" fontId="2" fillId="5" borderId="6" xfId="0" applyFont="1" applyFill="1" applyBorder="1" applyAlignment="1" applyProtection="1">
      <alignment vertical="center" wrapText="1"/>
    </xf>
    <xf numFmtId="0" fontId="2" fillId="5" borderId="5" xfId="0" applyFont="1" applyFill="1" applyBorder="1" applyAlignment="1" applyProtection="1">
      <alignment vertical="center" wrapText="1"/>
    </xf>
    <xf numFmtId="0" fontId="8" fillId="0" borderId="17" xfId="0" applyFont="1" applyBorder="1" applyProtection="1">
      <protection locked="0"/>
    </xf>
    <xf numFmtId="0" fontId="1" fillId="0" borderId="0" xfId="0" applyFont="1" applyBorder="1" applyAlignment="1" applyProtection="1">
      <alignment horizontal="center"/>
      <protection locked="0"/>
    </xf>
    <xf numFmtId="0" fontId="2" fillId="5" borderId="6" xfId="0" applyNumberFormat="1" applyFont="1" applyFill="1" applyBorder="1" applyAlignment="1" applyProtection="1">
      <alignment vertical="center" wrapText="1"/>
    </xf>
    <xf numFmtId="0" fontId="2" fillId="5" borderId="5" xfId="0" applyNumberFormat="1" applyFont="1" applyFill="1" applyBorder="1" applyAlignment="1" applyProtection="1">
      <alignment vertical="center" wrapText="1"/>
    </xf>
    <xf numFmtId="10" fontId="1" fillId="0" borderId="3" xfId="1" applyNumberFormat="1" applyFont="1" applyBorder="1" applyAlignment="1" applyProtection="1">
      <alignment horizontal="center" vertical="center" wrapText="1"/>
    </xf>
    <xf numFmtId="10" fontId="1" fillId="0" borderId="4" xfId="1" applyNumberFormat="1" applyFont="1" applyBorder="1" applyAlignment="1" applyProtection="1">
      <alignment horizontal="center" vertical="center" wrapText="1"/>
    </xf>
    <xf numFmtId="0" fontId="11" fillId="0" borderId="10" xfId="0" applyFont="1" applyBorder="1" applyAlignment="1" applyProtection="1">
      <alignment horizontal="center" vertical="center" textRotation="90" wrapText="1"/>
      <protection locked="0"/>
    </xf>
    <xf numFmtId="0" fontId="11" fillId="0" borderId="7" xfId="0" applyFont="1" applyBorder="1" applyAlignment="1" applyProtection="1">
      <alignment horizontal="center" vertical="center" textRotation="90" wrapText="1"/>
      <protection locked="0"/>
    </xf>
    <xf numFmtId="0" fontId="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11" fillId="0" borderId="8" xfId="0" applyFont="1" applyBorder="1" applyAlignment="1" applyProtection="1">
      <alignment horizontal="center" vertical="center" textRotation="90" wrapText="1"/>
      <protection locked="0"/>
    </xf>
    <xf numFmtId="0" fontId="2" fillId="0" borderId="0" xfId="0" applyFont="1" applyBorder="1" applyAlignment="1" applyProtection="1">
      <alignment horizontal="left"/>
      <protection locked="0"/>
    </xf>
    <xf numFmtId="0" fontId="1" fillId="0" borderId="0" xfId="0" applyFont="1" applyBorder="1" applyAlignment="1" applyProtection="1">
      <alignment horizontal="left"/>
      <protection locked="0"/>
    </xf>
    <xf numFmtId="0" fontId="1" fillId="0" borderId="0" xfId="0" applyFont="1" applyBorder="1" applyAlignment="1" applyProtection="1">
      <alignment horizontal="center"/>
      <protection locked="0"/>
    </xf>
    <xf numFmtId="0" fontId="9" fillId="0" borderId="0" xfId="0" applyFont="1" applyAlignment="1" applyProtection="1">
      <alignment horizontal="right"/>
      <protection locked="0"/>
    </xf>
    <xf numFmtId="0" fontId="0" fillId="0" borderId="0" xfId="0" applyAlignment="1" applyProtection="1">
      <alignment horizontal="left" vertical="center"/>
      <protection locked="0"/>
    </xf>
    <xf numFmtId="0" fontId="0" fillId="0" borderId="0" xfId="0" applyAlignment="1" applyProtection="1">
      <alignment horizontal="center"/>
      <protection locked="0"/>
    </xf>
    <xf numFmtId="0" fontId="0" fillId="0" borderId="0" xfId="0" applyAlignment="1" applyProtection="1">
      <alignment horizontal="left"/>
      <protection locked="0"/>
    </xf>
    <xf numFmtId="0" fontId="2" fillId="0" borderId="0" xfId="0" applyFont="1" applyAlignment="1" applyProtection="1">
      <alignment horizontal="left" wrapText="1"/>
      <protection locked="0"/>
    </xf>
    <xf numFmtId="0" fontId="2" fillId="0" borderId="0" xfId="0" applyFont="1" applyBorder="1" applyAlignment="1" applyProtection="1">
      <alignment horizontal="center"/>
      <protection locked="0"/>
    </xf>
    <xf numFmtId="0" fontId="1" fillId="0" borderId="9"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3" fillId="3" borderId="0" xfId="0" applyFont="1" applyFill="1" applyAlignment="1" applyProtection="1">
      <alignment horizontal="center" vertical="center"/>
      <protection locked="0"/>
    </xf>
    <xf numFmtId="0" fontId="2" fillId="0" borderId="0" xfId="0" applyFont="1" applyBorder="1" applyAlignment="1" applyProtection="1">
      <alignment horizontal="left" wrapText="1"/>
      <protection locked="0"/>
    </xf>
    <xf numFmtId="0" fontId="2" fillId="0" borderId="0" xfId="0" applyFont="1" applyAlignment="1" applyProtection="1">
      <alignment horizontal="left"/>
      <protection locked="0"/>
    </xf>
    <xf numFmtId="0" fontId="3" fillId="3" borderId="0" xfId="0" applyFont="1" applyFill="1" applyAlignment="1" applyProtection="1">
      <alignment horizontal="center" vertical="center" wrapText="1"/>
      <protection locked="0"/>
    </xf>
    <xf numFmtId="0" fontId="1" fillId="0" borderId="0" xfId="0" applyFont="1" applyAlignment="1" applyProtection="1">
      <alignment horizontal="left"/>
      <protection locked="0"/>
    </xf>
    <xf numFmtId="0" fontId="2" fillId="2" borderId="19" xfId="0" applyFont="1" applyFill="1" applyBorder="1" applyAlignment="1" applyProtection="1">
      <alignment horizontal="center" vertical="center" wrapText="1"/>
      <protection locked="0"/>
    </xf>
    <xf numFmtId="0" fontId="2" fillId="0" borderId="0" xfId="0" applyFont="1" applyBorder="1" applyAlignment="1" applyProtection="1">
      <alignment horizontal="left" vertical="top" wrapText="1"/>
      <protection locked="0"/>
    </xf>
    <xf numFmtId="0" fontId="2" fillId="5" borderId="9" xfId="0" applyFont="1" applyFill="1" applyBorder="1" applyAlignment="1" applyProtection="1">
      <alignment horizontal="center" vertical="center" wrapText="1"/>
      <protection locked="0"/>
    </xf>
    <xf numFmtId="0" fontId="2" fillId="5" borderId="6" xfId="0" applyFont="1" applyFill="1" applyBorder="1" applyAlignment="1" applyProtection="1">
      <alignment horizontal="center" vertical="center" wrapText="1"/>
      <protection locked="0"/>
    </xf>
    <xf numFmtId="0" fontId="1" fillId="0" borderId="0" xfId="0" applyFont="1" applyAlignment="1" applyProtection="1">
      <alignment horizontal="left" vertical="center"/>
      <protection locked="0"/>
    </xf>
    <xf numFmtId="0" fontId="11" fillId="0" borderId="10"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9" fontId="1" fillId="5" borderId="9" xfId="1" applyFont="1" applyFill="1" applyBorder="1" applyAlignment="1" applyProtection="1">
      <alignment horizontal="center" vertical="center" wrapText="1"/>
    </xf>
    <xf numFmtId="9" fontId="1" fillId="5" borderId="6" xfId="1" applyFont="1" applyFill="1" applyBorder="1" applyAlignment="1" applyProtection="1">
      <alignment horizontal="center" vertical="center" wrapText="1"/>
    </xf>
    <xf numFmtId="9" fontId="1" fillId="5" borderId="5" xfId="1" applyFont="1" applyFill="1" applyBorder="1" applyAlignment="1" applyProtection="1">
      <alignment horizontal="center" vertical="center" wrapText="1"/>
    </xf>
    <xf numFmtId="0" fontId="17" fillId="0" borderId="19" xfId="0" applyFont="1" applyBorder="1" applyAlignment="1" applyProtection="1">
      <alignment horizontal="left" vertical="center"/>
      <protection locked="0"/>
    </xf>
    <xf numFmtId="0" fontId="2" fillId="0" borderId="0" xfId="0" applyFont="1" applyAlignment="1" applyProtection="1">
      <alignment horizontal="left" vertical="center"/>
      <protection locked="0"/>
    </xf>
  </cellXfs>
  <cellStyles count="2">
    <cellStyle name="Normal" xfId="0" builtinId="0"/>
    <cellStyle name="Percent" xfId="1" builtinId="5"/>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1A3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2611A-BC8A-4498-AD05-9D6ACF5D06F5}">
  <dimension ref="A1:M20"/>
  <sheetViews>
    <sheetView topLeftCell="C1" zoomScale="70" zoomScaleNormal="70" workbookViewId="0">
      <selection activeCell="K19" sqref="K19"/>
    </sheetView>
  </sheetViews>
  <sheetFormatPr defaultRowHeight="15" x14ac:dyDescent="0.25"/>
  <cols>
    <col min="2" max="2" width="21" bestFit="1" customWidth="1"/>
    <col min="3" max="3" width="13.42578125" customWidth="1"/>
    <col min="6" max="6" width="11" customWidth="1"/>
    <col min="11" max="11" width="12.5703125" bestFit="1" customWidth="1"/>
    <col min="12" max="12" width="21.42578125" bestFit="1" customWidth="1"/>
    <col min="13" max="13" width="10.85546875" bestFit="1" customWidth="1"/>
  </cols>
  <sheetData>
    <row r="1" spans="1:13" x14ac:dyDescent="0.25">
      <c r="A1" s="2" t="s">
        <v>67</v>
      </c>
      <c r="B1" s="1" t="s">
        <v>56</v>
      </c>
      <c r="C1" s="1" t="s">
        <v>68</v>
      </c>
      <c r="E1" s="2" t="s">
        <v>78</v>
      </c>
      <c r="F1" s="1" t="s">
        <v>79</v>
      </c>
      <c r="H1" s="1" t="s">
        <v>136</v>
      </c>
      <c r="K1" s="1" t="s">
        <v>137</v>
      </c>
      <c r="L1" s="1" t="s">
        <v>141</v>
      </c>
      <c r="M1" s="1" t="s">
        <v>140</v>
      </c>
    </row>
    <row r="2" spans="1:13" x14ac:dyDescent="0.25">
      <c r="B2" s="4" t="s">
        <v>57</v>
      </c>
      <c r="C2" t="s">
        <v>54</v>
      </c>
      <c r="F2" t="s">
        <v>80</v>
      </c>
      <c r="H2" t="s">
        <v>133</v>
      </c>
      <c r="K2" t="s">
        <v>138</v>
      </c>
      <c r="L2" s="7">
        <v>1</v>
      </c>
      <c r="M2" t="s">
        <v>127</v>
      </c>
    </row>
    <row r="3" spans="1:13" x14ac:dyDescent="0.25">
      <c r="B3" s="3" t="s">
        <v>58</v>
      </c>
      <c r="C3" t="s">
        <v>55</v>
      </c>
      <c r="F3" t="s">
        <v>81</v>
      </c>
      <c r="H3" t="s">
        <v>134</v>
      </c>
      <c r="K3" t="s">
        <v>134</v>
      </c>
      <c r="L3" s="7">
        <v>0</v>
      </c>
      <c r="M3" t="s">
        <v>128</v>
      </c>
    </row>
    <row r="4" spans="1:13" x14ac:dyDescent="0.25">
      <c r="B4" s="3" t="s">
        <v>59</v>
      </c>
      <c r="H4" t="s">
        <v>135</v>
      </c>
      <c r="K4" t="s">
        <v>139</v>
      </c>
      <c r="M4" t="s">
        <v>129</v>
      </c>
    </row>
    <row r="5" spans="1:13" x14ac:dyDescent="0.25">
      <c r="B5" s="3" t="s">
        <v>60</v>
      </c>
      <c r="M5" t="s">
        <v>130</v>
      </c>
    </row>
    <row r="6" spans="1:13" x14ac:dyDescent="0.25">
      <c r="B6" s="3" t="s">
        <v>62</v>
      </c>
    </row>
    <row r="7" spans="1:13" x14ac:dyDescent="0.25">
      <c r="B7" s="3" t="s">
        <v>61</v>
      </c>
    </row>
    <row r="8" spans="1:13" x14ac:dyDescent="0.25">
      <c r="B8" s="3" t="s">
        <v>63</v>
      </c>
    </row>
    <row r="9" spans="1:13" x14ac:dyDescent="0.25">
      <c r="B9" s="3" t="s">
        <v>64</v>
      </c>
    </row>
    <row r="10" spans="1:13" x14ac:dyDescent="0.25">
      <c r="B10" s="3" t="s">
        <v>65</v>
      </c>
    </row>
    <row r="11" spans="1:13" x14ac:dyDescent="0.25">
      <c r="B11" s="3" t="s">
        <v>66</v>
      </c>
    </row>
    <row r="12" spans="1:13" x14ac:dyDescent="0.25">
      <c r="B12" s="3" t="s">
        <v>28</v>
      </c>
    </row>
    <row r="13" spans="1:13" x14ac:dyDescent="0.25">
      <c r="B13" s="5" t="s">
        <v>69</v>
      </c>
    </row>
    <row r="14" spans="1:13" x14ac:dyDescent="0.25">
      <c r="B14" s="6" t="s">
        <v>75</v>
      </c>
    </row>
    <row r="15" spans="1:13" x14ac:dyDescent="0.25">
      <c r="B15" s="6" t="s">
        <v>70</v>
      </c>
    </row>
    <row r="16" spans="1:13" x14ac:dyDescent="0.25">
      <c r="B16" s="6" t="s">
        <v>71</v>
      </c>
    </row>
    <row r="17" spans="2:2" x14ac:dyDescent="0.25">
      <c r="B17" s="6" t="s">
        <v>72</v>
      </c>
    </row>
    <row r="18" spans="2:2" x14ac:dyDescent="0.25">
      <c r="B18" s="6" t="s">
        <v>76</v>
      </c>
    </row>
    <row r="19" spans="2:2" x14ac:dyDescent="0.25">
      <c r="B19" s="6" t="s">
        <v>73</v>
      </c>
    </row>
    <row r="20" spans="2:2" x14ac:dyDescent="0.25">
      <c r="B20" s="6" t="s">
        <v>74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D738F-EE17-45E0-9689-EB3B81C95A7B}">
  <sheetPr>
    <tabColor theme="9" tint="0.59999389629810485"/>
  </sheetPr>
  <dimension ref="A1:T43"/>
  <sheetViews>
    <sheetView tabSelected="1" topLeftCell="A31" zoomScaleNormal="100" workbookViewId="0">
      <selection activeCell="N27" sqref="N27"/>
    </sheetView>
  </sheetViews>
  <sheetFormatPr defaultColWidth="0" defaultRowHeight="15" zeroHeight="1" x14ac:dyDescent="0.25"/>
  <cols>
    <col min="1" max="1" width="9.42578125" style="26" customWidth="1"/>
    <col min="2" max="2" width="35.42578125" style="26" customWidth="1"/>
    <col min="3" max="14" width="6.5703125" style="26" customWidth="1"/>
    <col min="15" max="15" width="7.85546875" style="27" customWidth="1"/>
    <col min="16" max="16" width="13" style="26" bestFit="1" customWidth="1"/>
    <col min="17" max="17" width="8.85546875" style="26" customWidth="1"/>
    <col min="18" max="20" width="0" style="26" hidden="1" customWidth="1"/>
    <col min="21" max="16384" width="8.85546875" style="26" hidden="1"/>
  </cols>
  <sheetData>
    <row r="1" spans="1:20" ht="11.45" customHeight="1" x14ac:dyDescent="0.25">
      <c r="A1" s="74" t="s">
        <v>82</v>
      </c>
      <c r="B1" s="74"/>
      <c r="C1" s="74"/>
      <c r="D1" s="74"/>
      <c r="E1" s="74"/>
      <c r="F1" s="74"/>
      <c r="G1" s="74"/>
      <c r="H1" s="74"/>
      <c r="I1" s="74"/>
      <c r="J1" s="74"/>
      <c r="K1" s="74"/>
      <c r="L1" s="74"/>
      <c r="M1" s="74"/>
      <c r="N1" s="74"/>
      <c r="O1" s="74"/>
      <c r="P1" s="74"/>
    </row>
    <row r="2" spans="1:20" x14ac:dyDescent="0.25">
      <c r="A2" s="84" t="s">
        <v>132</v>
      </c>
      <c r="B2" s="84"/>
      <c r="C2" s="84"/>
      <c r="D2" s="84"/>
      <c r="E2" s="84"/>
      <c r="F2" s="84"/>
      <c r="G2" s="84"/>
      <c r="H2" s="84"/>
      <c r="I2" s="84"/>
      <c r="J2" s="84"/>
      <c r="K2" s="84"/>
      <c r="L2" s="84"/>
      <c r="M2" s="84"/>
      <c r="N2" s="84"/>
      <c r="O2" s="84"/>
      <c r="P2" s="84"/>
    </row>
    <row r="3" spans="1:20" ht="5.45" customHeight="1" x14ac:dyDescent="0.25"/>
    <row r="4" spans="1:20" x14ac:dyDescent="0.25">
      <c r="A4" s="71" t="s">
        <v>42</v>
      </c>
      <c r="B4" s="71"/>
      <c r="C4" s="72"/>
      <c r="D4" s="72"/>
      <c r="E4" s="72"/>
      <c r="F4" s="72"/>
      <c r="G4" s="72"/>
      <c r="H4" s="72"/>
      <c r="I4" s="72"/>
      <c r="J4" s="72"/>
      <c r="K4" s="72"/>
      <c r="L4" s="72"/>
      <c r="M4" s="72"/>
      <c r="N4" s="72"/>
    </row>
    <row r="5" spans="1:20" x14ac:dyDescent="0.25">
      <c r="A5" s="71" t="s">
        <v>43</v>
      </c>
      <c r="B5" s="71"/>
    </row>
    <row r="6" spans="1:20" x14ac:dyDescent="0.25">
      <c r="A6" s="71" t="s">
        <v>50</v>
      </c>
      <c r="B6" s="71"/>
      <c r="C6" s="72"/>
      <c r="D6" s="72"/>
      <c r="E6" s="72"/>
      <c r="F6" s="72"/>
      <c r="G6" s="72"/>
      <c r="H6" s="72"/>
      <c r="I6" s="72"/>
      <c r="J6" s="72"/>
      <c r="K6" s="72"/>
      <c r="L6" s="72"/>
      <c r="M6" s="72"/>
      <c r="N6" s="72"/>
    </row>
    <row r="7" spans="1:20" x14ac:dyDescent="0.25">
      <c r="A7" s="21" t="s">
        <v>51</v>
      </c>
      <c r="B7" s="21"/>
      <c r="C7" s="73"/>
      <c r="D7" s="73"/>
      <c r="E7" s="73"/>
      <c r="F7" s="73"/>
      <c r="G7" s="73"/>
      <c r="H7" s="73"/>
      <c r="I7" s="73"/>
      <c r="J7" s="73"/>
      <c r="K7" s="73"/>
      <c r="L7" s="73"/>
      <c r="M7" s="73"/>
      <c r="N7" s="73"/>
    </row>
    <row r="8" spans="1:20" x14ac:dyDescent="0.25">
      <c r="A8" s="71" t="s">
        <v>44</v>
      </c>
      <c r="B8" s="71"/>
      <c r="C8" s="71" t="s">
        <v>27</v>
      </c>
      <c r="D8" s="71"/>
      <c r="E8" s="71"/>
      <c r="F8" s="71"/>
      <c r="G8" s="71"/>
      <c r="H8" s="71"/>
      <c r="I8" s="71"/>
      <c r="J8" s="71"/>
      <c r="K8" s="71"/>
      <c r="L8" s="71"/>
      <c r="M8" s="71"/>
      <c r="N8" s="71"/>
      <c r="R8" s="28"/>
    </row>
    <row r="9" spans="1:20" ht="5.45" customHeight="1" thickBot="1" x14ac:dyDescent="0.3"/>
    <row r="10" spans="1:20" ht="15" customHeight="1" thickBot="1" x14ac:dyDescent="0.3">
      <c r="A10" s="61" t="s">
        <v>0</v>
      </c>
      <c r="B10" s="62"/>
      <c r="C10" s="65" t="s">
        <v>52</v>
      </c>
      <c r="D10" s="66"/>
      <c r="E10" s="66"/>
      <c r="F10" s="66"/>
      <c r="G10" s="66"/>
      <c r="H10" s="66"/>
      <c r="I10" s="66"/>
      <c r="J10" s="66"/>
      <c r="K10" s="66"/>
      <c r="L10" s="66"/>
      <c r="M10" s="66"/>
      <c r="N10" s="67"/>
      <c r="O10" s="68" t="s">
        <v>1</v>
      </c>
      <c r="P10" s="68" t="s">
        <v>131</v>
      </c>
      <c r="T10" s="29"/>
    </row>
    <row r="11" spans="1:20" ht="15.75" thickBot="1" x14ac:dyDescent="0.3">
      <c r="A11" s="63"/>
      <c r="B11" s="64"/>
      <c r="C11" s="30" t="s">
        <v>3</v>
      </c>
      <c r="D11" s="30" t="s">
        <v>4</v>
      </c>
      <c r="E11" s="30" t="s">
        <v>5</v>
      </c>
      <c r="F11" s="30" t="s">
        <v>6</v>
      </c>
      <c r="G11" s="30" t="s">
        <v>7</v>
      </c>
      <c r="H11" s="30" t="s">
        <v>8</v>
      </c>
      <c r="I11" s="30" t="s">
        <v>9</v>
      </c>
      <c r="J11" s="30" t="s">
        <v>10</v>
      </c>
      <c r="K11" s="30" t="s">
        <v>11</v>
      </c>
      <c r="L11" s="30" t="s">
        <v>12</v>
      </c>
      <c r="M11" s="30" t="s">
        <v>13</v>
      </c>
      <c r="N11" s="30" t="s">
        <v>14</v>
      </c>
      <c r="O11" s="69"/>
      <c r="P11" s="69"/>
    </row>
    <row r="12" spans="1:20" ht="15.75" thickBot="1" x14ac:dyDescent="0.3">
      <c r="A12" s="59" t="s">
        <v>15</v>
      </c>
      <c r="B12" s="31" t="s">
        <v>16</v>
      </c>
      <c r="C12" s="12"/>
      <c r="D12" s="12"/>
      <c r="E12" s="12"/>
      <c r="F12" s="12"/>
      <c r="G12" s="12"/>
      <c r="H12" s="12"/>
      <c r="I12" s="12"/>
      <c r="J12" s="12"/>
      <c r="K12" s="12"/>
      <c r="L12" s="12"/>
      <c r="M12" s="12"/>
      <c r="N12" s="12"/>
      <c r="O12" s="41">
        <f>SUM(C12:N12)</f>
        <v>0</v>
      </c>
      <c r="P12" s="42">
        <f>IF($O$26,O12/$O$26,0)</f>
        <v>0</v>
      </c>
    </row>
    <row r="13" spans="1:20" ht="15.75" thickBot="1" x14ac:dyDescent="0.3">
      <c r="A13" s="70"/>
      <c r="B13" s="31" t="s">
        <v>17</v>
      </c>
      <c r="C13" s="12"/>
      <c r="D13" s="12"/>
      <c r="E13" s="12"/>
      <c r="F13" s="12"/>
      <c r="G13" s="12"/>
      <c r="H13" s="12"/>
      <c r="I13" s="12"/>
      <c r="J13" s="12"/>
      <c r="K13" s="12"/>
      <c r="L13" s="12"/>
      <c r="M13" s="12"/>
      <c r="N13" s="12"/>
      <c r="O13" s="41">
        <f t="shared" ref="O13:O26" si="0">SUM(C13:N13)</f>
        <v>0</v>
      </c>
      <c r="P13" s="42">
        <f t="shared" ref="P13:P25" si="1">IF($O$26,O13/$O$26,0)</f>
        <v>0</v>
      </c>
    </row>
    <row r="14" spans="1:20" ht="15.75" thickBot="1" x14ac:dyDescent="0.3">
      <c r="A14" s="70"/>
      <c r="B14" s="31" t="s">
        <v>18</v>
      </c>
      <c r="C14" s="12"/>
      <c r="D14" s="12"/>
      <c r="E14" s="12"/>
      <c r="F14" s="12"/>
      <c r="G14" s="12"/>
      <c r="H14" s="12"/>
      <c r="I14" s="12"/>
      <c r="J14" s="12"/>
      <c r="K14" s="12"/>
      <c r="L14" s="12"/>
      <c r="M14" s="12"/>
      <c r="N14" s="12"/>
      <c r="O14" s="41">
        <f t="shared" si="0"/>
        <v>0</v>
      </c>
      <c r="P14" s="42">
        <f t="shared" si="1"/>
        <v>0</v>
      </c>
    </row>
    <row r="15" spans="1:20" ht="15.75" thickBot="1" x14ac:dyDescent="0.3">
      <c r="A15" s="70"/>
      <c r="B15" s="31" t="s">
        <v>19</v>
      </c>
      <c r="C15" s="12"/>
      <c r="D15" s="12"/>
      <c r="E15" s="12"/>
      <c r="F15" s="12"/>
      <c r="G15" s="12"/>
      <c r="H15" s="12"/>
      <c r="I15" s="12"/>
      <c r="J15" s="12"/>
      <c r="K15" s="12"/>
      <c r="L15" s="12"/>
      <c r="M15" s="12"/>
      <c r="N15" s="12"/>
      <c r="O15" s="41">
        <f t="shared" si="0"/>
        <v>0</v>
      </c>
      <c r="P15" s="42">
        <f t="shared" si="1"/>
        <v>0</v>
      </c>
      <c r="T15" s="32"/>
    </row>
    <row r="16" spans="1:20" ht="15.75" thickBot="1" x14ac:dyDescent="0.3">
      <c r="A16" s="70"/>
      <c r="B16" s="31" t="s">
        <v>20</v>
      </c>
      <c r="C16" s="12"/>
      <c r="D16" s="12"/>
      <c r="E16" s="12"/>
      <c r="F16" s="12"/>
      <c r="G16" s="12"/>
      <c r="H16" s="12"/>
      <c r="I16" s="12"/>
      <c r="J16" s="12"/>
      <c r="K16" s="12"/>
      <c r="L16" s="12"/>
      <c r="M16" s="12"/>
      <c r="N16" s="12"/>
      <c r="O16" s="41">
        <f t="shared" si="0"/>
        <v>0</v>
      </c>
      <c r="P16" s="42">
        <f t="shared" si="1"/>
        <v>0</v>
      </c>
    </row>
    <row r="17" spans="1:16" ht="15.75" thickBot="1" x14ac:dyDescent="0.3">
      <c r="A17" s="70"/>
      <c r="B17" s="31" t="s">
        <v>21</v>
      </c>
      <c r="C17" s="12"/>
      <c r="D17" s="12"/>
      <c r="E17" s="12"/>
      <c r="F17" s="12"/>
      <c r="G17" s="12"/>
      <c r="H17" s="12"/>
      <c r="I17" s="12"/>
      <c r="J17" s="12"/>
      <c r="K17" s="12"/>
      <c r="L17" s="12"/>
      <c r="M17" s="12"/>
      <c r="N17" s="12"/>
      <c r="O17" s="41">
        <f t="shared" si="0"/>
        <v>0</v>
      </c>
      <c r="P17" s="42">
        <f t="shared" si="1"/>
        <v>0</v>
      </c>
    </row>
    <row r="18" spans="1:16" ht="15.75" thickBot="1" x14ac:dyDescent="0.3">
      <c r="A18" s="70"/>
      <c r="B18" s="31" t="s">
        <v>22</v>
      </c>
      <c r="C18" s="12"/>
      <c r="D18" s="12"/>
      <c r="E18" s="12"/>
      <c r="F18" s="12"/>
      <c r="G18" s="12"/>
      <c r="H18" s="12"/>
      <c r="I18" s="12"/>
      <c r="J18" s="12"/>
      <c r="K18" s="12"/>
      <c r="L18" s="12"/>
      <c r="M18" s="12"/>
      <c r="N18" s="12"/>
      <c r="O18" s="41">
        <f t="shared" si="0"/>
        <v>0</v>
      </c>
      <c r="P18" s="42">
        <f t="shared" si="1"/>
        <v>0</v>
      </c>
    </row>
    <row r="19" spans="1:16" ht="15.75" thickBot="1" x14ac:dyDescent="0.3">
      <c r="A19" s="70"/>
      <c r="B19" s="31" t="s">
        <v>23</v>
      </c>
      <c r="C19" s="12"/>
      <c r="D19" s="12"/>
      <c r="E19" s="12"/>
      <c r="F19" s="12"/>
      <c r="G19" s="12"/>
      <c r="H19" s="12"/>
      <c r="I19" s="12"/>
      <c r="J19" s="12"/>
      <c r="K19" s="12"/>
      <c r="L19" s="12"/>
      <c r="M19" s="12"/>
      <c r="N19" s="12"/>
      <c r="O19" s="41">
        <f t="shared" si="0"/>
        <v>0</v>
      </c>
      <c r="P19" s="42">
        <f t="shared" si="1"/>
        <v>0</v>
      </c>
    </row>
    <row r="20" spans="1:16" ht="15.75" thickBot="1" x14ac:dyDescent="0.3">
      <c r="A20" s="60"/>
      <c r="B20" s="31" t="s">
        <v>24</v>
      </c>
      <c r="C20" s="12"/>
      <c r="D20" s="12"/>
      <c r="E20" s="12"/>
      <c r="F20" s="12"/>
      <c r="G20" s="12"/>
      <c r="H20" s="12"/>
      <c r="I20" s="12"/>
      <c r="J20" s="12"/>
      <c r="K20" s="12"/>
      <c r="L20" s="12"/>
      <c r="M20" s="12"/>
      <c r="N20" s="12"/>
      <c r="O20" s="41">
        <f t="shared" si="0"/>
        <v>0</v>
      </c>
      <c r="P20" s="42">
        <f t="shared" si="1"/>
        <v>0</v>
      </c>
    </row>
    <row r="21" spans="1:16" ht="18" customHeight="1" thickBot="1" x14ac:dyDescent="0.3">
      <c r="A21" s="59" t="s">
        <v>25</v>
      </c>
      <c r="B21" s="31" t="s">
        <v>26</v>
      </c>
      <c r="C21" s="12"/>
      <c r="D21" s="12"/>
      <c r="E21" s="12"/>
      <c r="F21" s="12"/>
      <c r="G21" s="12"/>
      <c r="H21" s="12"/>
      <c r="I21" s="12"/>
      <c r="J21" s="12"/>
      <c r="K21" s="12"/>
      <c r="L21" s="12"/>
      <c r="M21" s="12"/>
      <c r="N21" s="12"/>
      <c r="O21" s="41">
        <f t="shared" si="0"/>
        <v>0</v>
      </c>
      <c r="P21" s="42">
        <f t="shared" si="1"/>
        <v>0</v>
      </c>
    </row>
    <row r="22" spans="1:16" ht="18.600000000000001" customHeight="1" thickBot="1" x14ac:dyDescent="0.3">
      <c r="A22" s="70"/>
      <c r="B22" s="31" t="s">
        <v>45</v>
      </c>
      <c r="C22" s="12"/>
      <c r="D22" s="12"/>
      <c r="E22" s="12"/>
      <c r="F22" s="12"/>
      <c r="G22" s="12"/>
      <c r="H22" s="12"/>
      <c r="I22" s="12"/>
      <c r="J22" s="12"/>
      <c r="K22" s="12"/>
      <c r="L22" s="12"/>
      <c r="M22" s="12"/>
      <c r="N22" s="12"/>
      <c r="O22" s="41">
        <f t="shared" si="0"/>
        <v>0</v>
      </c>
      <c r="P22" s="42">
        <f t="shared" si="1"/>
        <v>0</v>
      </c>
    </row>
    <row r="23" spans="1:16" ht="15" customHeight="1" thickBot="1" x14ac:dyDescent="0.3">
      <c r="A23" s="70"/>
      <c r="B23" s="31" t="s">
        <v>46</v>
      </c>
      <c r="C23" s="12"/>
      <c r="D23" s="12"/>
      <c r="E23" s="12"/>
      <c r="F23" s="12"/>
      <c r="G23" s="12"/>
      <c r="H23" s="12"/>
      <c r="I23" s="12"/>
      <c r="J23" s="12"/>
      <c r="K23" s="12"/>
      <c r="L23" s="12"/>
      <c r="M23" s="12"/>
      <c r="N23" s="12"/>
      <c r="O23" s="41">
        <f t="shared" si="0"/>
        <v>0</v>
      </c>
      <c r="P23" s="42">
        <f t="shared" si="1"/>
        <v>0</v>
      </c>
    </row>
    <row r="24" spans="1:16" ht="15.75" thickBot="1" x14ac:dyDescent="0.3">
      <c r="A24" s="60"/>
      <c r="B24" s="31" t="s">
        <v>53</v>
      </c>
      <c r="C24" s="12"/>
      <c r="D24" s="12"/>
      <c r="E24" s="12"/>
      <c r="F24" s="12"/>
      <c r="G24" s="12"/>
      <c r="H24" s="12"/>
      <c r="I24" s="12"/>
      <c r="J24" s="12"/>
      <c r="K24" s="12"/>
      <c r="L24" s="12"/>
      <c r="M24" s="12"/>
      <c r="N24" s="12"/>
      <c r="O24" s="41">
        <f t="shared" si="0"/>
        <v>0</v>
      </c>
      <c r="P24" s="42">
        <f t="shared" si="1"/>
        <v>0</v>
      </c>
    </row>
    <row r="25" spans="1:16" ht="37.700000000000003" customHeight="1" thickBot="1" x14ac:dyDescent="0.3">
      <c r="A25" s="33" t="s">
        <v>28</v>
      </c>
      <c r="B25" s="31" t="s">
        <v>47</v>
      </c>
      <c r="C25" s="34"/>
      <c r="D25" s="34"/>
      <c r="E25" s="34"/>
      <c r="F25" s="34"/>
      <c r="G25" s="34"/>
      <c r="H25" s="34"/>
      <c r="I25" s="34"/>
      <c r="J25" s="34"/>
      <c r="K25" s="34"/>
      <c r="L25" s="34"/>
      <c r="M25" s="34"/>
      <c r="N25" s="34"/>
      <c r="O25" s="41">
        <f t="shared" si="0"/>
        <v>0</v>
      </c>
      <c r="P25" s="42">
        <f t="shared" si="1"/>
        <v>0</v>
      </c>
    </row>
    <row r="26" spans="1:16" ht="15.75" thickBot="1" x14ac:dyDescent="0.3">
      <c r="A26" s="80" t="s">
        <v>29</v>
      </c>
      <c r="B26" s="81"/>
      <c r="C26" s="41">
        <f t="shared" ref="C26:N26" si="2">SUM(C12:C25)</f>
        <v>0</v>
      </c>
      <c r="D26" s="41">
        <f t="shared" si="2"/>
        <v>0</v>
      </c>
      <c r="E26" s="41">
        <f t="shared" si="2"/>
        <v>0</v>
      </c>
      <c r="F26" s="41">
        <f t="shared" si="2"/>
        <v>0</v>
      </c>
      <c r="G26" s="41">
        <f t="shared" si="2"/>
        <v>0</v>
      </c>
      <c r="H26" s="41">
        <f t="shared" si="2"/>
        <v>0</v>
      </c>
      <c r="I26" s="41">
        <f t="shared" si="2"/>
        <v>0</v>
      </c>
      <c r="J26" s="41">
        <f t="shared" si="2"/>
        <v>0</v>
      </c>
      <c r="K26" s="41">
        <f t="shared" si="2"/>
        <v>0</v>
      </c>
      <c r="L26" s="41">
        <f t="shared" si="2"/>
        <v>0</v>
      </c>
      <c r="M26" s="41">
        <f t="shared" si="2"/>
        <v>0</v>
      </c>
      <c r="N26" s="41">
        <f t="shared" si="2"/>
        <v>0</v>
      </c>
      <c r="O26" s="43">
        <f t="shared" si="0"/>
        <v>0</v>
      </c>
      <c r="P26" s="44"/>
    </row>
    <row r="27" spans="1:16" ht="15.75" thickBot="1" x14ac:dyDescent="0.3">
      <c r="A27" s="82" t="s">
        <v>48</v>
      </c>
      <c r="B27" s="83"/>
      <c r="C27" s="12"/>
      <c r="D27" s="12"/>
      <c r="E27" s="12"/>
      <c r="F27" s="12"/>
      <c r="G27" s="12"/>
      <c r="H27" s="12"/>
      <c r="I27" s="12"/>
      <c r="J27" s="12"/>
      <c r="K27" s="12"/>
      <c r="L27" s="12"/>
      <c r="M27" s="12"/>
      <c r="N27" s="12"/>
      <c r="O27" s="43">
        <f>SUM9</f>
        <v>0</v>
      </c>
      <c r="P27" s="45"/>
    </row>
    <row r="28" spans="1:16" ht="15.75" thickBot="1" x14ac:dyDescent="0.3">
      <c r="A28" s="82" t="s">
        <v>49</v>
      </c>
      <c r="B28" s="83"/>
      <c r="C28" s="12"/>
      <c r="D28" s="12"/>
      <c r="E28" s="12"/>
      <c r="F28" s="12"/>
      <c r="G28" s="12"/>
      <c r="H28" s="12"/>
      <c r="I28" s="12"/>
      <c r="J28" s="12"/>
      <c r="K28" s="12"/>
      <c r="L28" s="12"/>
      <c r="M28" s="12"/>
      <c r="N28" s="12"/>
      <c r="O28" s="43">
        <f>SUM(C28:N28)</f>
        <v>0</v>
      </c>
      <c r="P28" s="46"/>
    </row>
    <row r="29" spans="1:16" ht="15.75" thickBot="1" x14ac:dyDescent="0.3">
      <c r="A29" s="82" t="s">
        <v>30</v>
      </c>
      <c r="B29" s="83"/>
      <c r="C29" s="47">
        <f>IF(C28, C27/C28,0)</f>
        <v>0</v>
      </c>
      <c r="D29" s="47">
        <f t="shared" ref="D29:N29" si="3">IF(D28, D27/D28,0)</f>
        <v>0</v>
      </c>
      <c r="E29" s="47">
        <f t="shared" si="3"/>
        <v>0</v>
      </c>
      <c r="F29" s="47">
        <f t="shared" si="3"/>
        <v>0</v>
      </c>
      <c r="G29" s="47">
        <f t="shared" si="3"/>
        <v>0</v>
      </c>
      <c r="H29" s="47">
        <f t="shared" si="3"/>
        <v>0</v>
      </c>
      <c r="I29" s="47">
        <f t="shared" si="3"/>
        <v>0</v>
      </c>
      <c r="J29" s="47">
        <f t="shared" si="3"/>
        <v>0</v>
      </c>
      <c r="K29" s="47">
        <f t="shared" si="3"/>
        <v>0</v>
      </c>
      <c r="L29" s="47">
        <f t="shared" si="3"/>
        <v>0</v>
      </c>
      <c r="M29" s="47">
        <f t="shared" si="3"/>
        <v>0</v>
      </c>
      <c r="N29" s="47">
        <f t="shared" si="3"/>
        <v>0</v>
      </c>
      <c r="O29" s="57">
        <f>IF(O28, O27/O28,0)</f>
        <v>0</v>
      </c>
      <c r="P29" s="58"/>
    </row>
    <row r="30" spans="1:16" x14ac:dyDescent="0.25"/>
    <row r="31" spans="1:16" ht="28.7" customHeight="1" x14ac:dyDescent="0.25">
      <c r="A31" s="35" t="s">
        <v>31</v>
      </c>
      <c r="B31" s="79"/>
      <c r="C31" s="79"/>
      <c r="D31" s="79"/>
      <c r="E31" s="79"/>
      <c r="F31" s="79"/>
      <c r="G31" s="79"/>
      <c r="H31" s="79"/>
      <c r="I31" s="79"/>
      <c r="J31" s="79"/>
      <c r="K31" s="79"/>
      <c r="L31" s="79"/>
      <c r="M31" s="79"/>
      <c r="N31" s="79"/>
      <c r="O31" s="79"/>
      <c r="P31" s="79"/>
    </row>
    <row r="32" spans="1:16" x14ac:dyDescent="0.25">
      <c r="A32" s="35"/>
      <c r="B32" s="79"/>
      <c r="C32" s="79"/>
      <c r="D32" s="79"/>
      <c r="E32" s="79"/>
      <c r="F32" s="79"/>
      <c r="G32" s="79"/>
      <c r="H32" s="79"/>
      <c r="I32" s="79"/>
      <c r="J32" s="79"/>
      <c r="K32" s="79"/>
      <c r="L32" s="79"/>
      <c r="M32" s="79"/>
      <c r="N32" s="79"/>
      <c r="O32" s="79"/>
      <c r="P32" s="79"/>
    </row>
    <row r="33" spans="1:16" ht="31.35" customHeight="1" x14ac:dyDescent="0.25">
      <c r="A33" s="36" t="s">
        <v>32</v>
      </c>
      <c r="B33" s="85"/>
      <c r="C33" s="85"/>
      <c r="D33" s="85"/>
      <c r="E33" s="85"/>
      <c r="F33" s="85"/>
      <c r="G33" s="85"/>
      <c r="H33" s="85"/>
      <c r="I33" s="85"/>
      <c r="J33" s="85"/>
      <c r="K33" s="85"/>
      <c r="L33" s="85"/>
      <c r="M33" s="85"/>
      <c r="N33" s="85"/>
      <c r="O33" s="85"/>
      <c r="P33" s="85"/>
    </row>
    <row r="34" spans="1:16" x14ac:dyDescent="0.25">
      <c r="B34" s="77"/>
      <c r="C34" s="77"/>
      <c r="D34" s="77"/>
      <c r="E34" s="77"/>
      <c r="F34" s="77"/>
      <c r="G34" s="77"/>
      <c r="H34" s="77"/>
      <c r="I34" s="77"/>
      <c r="J34" s="77"/>
      <c r="K34" s="77"/>
      <c r="L34" s="77"/>
      <c r="M34" s="77"/>
      <c r="N34" s="77"/>
      <c r="O34" s="77"/>
      <c r="P34" s="77"/>
    </row>
    <row r="35" spans="1:16" x14ac:dyDescent="0.25">
      <c r="A35" s="35" t="s">
        <v>33</v>
      </c>
      <c r="C35" s="37" t="s">
        <v>38</v>
      </c>
      <c r="D35" s="37"/>
    </row>
    <row r="36" spans="1:16" x14ac:dyDescent="0.25">
      <c r="A36" s="77" t="s">
        <v>34</v>
      </c>
      <c r="B36" s="77"/>
      <c r="C36" s="77" t="s">
        <v>39</v>
      </c>
      <c r="D36" s="77"/>
      <c r="E36" s="77"/>
      <c r="F36" s="77"/>
      <c r="G36" s="77"/>
      <c r="H36" s="77"/>
      <c r="I36" s="77"/>
      <c r="J36" s="77"/>
      <c r="K36" s="77"/>
    </row>
    <row r="37" spans="1:16" x14ac:dyDescent="0.25">
      <c r="A37" s="77"/>
      <c r="B37" s="77"/>
      <c r="C37" s="77"/>
      <c r="D37" s="77"/>
      <c r="E37" s="77"/>
      <c r="F37" s="77"/>
      <c r="G37" s="77"/>
      <c r="H37" s="77"/>
      <c r="I37" s="77"/>
      <c r="J37" s="77"/>
      <c r="K37" s="77"/>
    </row>
    <row r="38" spans="1:16" ht="28.35" customHeight="1" x14ac:dyDescent="0.25">
      <c r="A38" s="38" t="s">
        <v>35</v>
      </c>
      <c r="B38" s="39"/>
      <c r="C38" s="78" t="s">
        <v>40</v>
      </c>
      <c r="D38" s="78"/>
      <c r="E38" s="75"/>
      <c r="F38" s="75"/>
      <c r="G38" s="75"/>
      <c r="H38" s="75"/>
      <c r="I38" s="75"/>
      <c r="J38" s="75"/>
      <c r="K38" s="75"/>
    </row>
    <row r="39" spans="1:16" x14ac:dyDescent="0.25">
      <c r="A39" s="37" t="s">
        <v>36</v>
      </c>
      <c r="B39" s="40"/>
      <c r="C39" s="86" t="s">
        <v>36</v>
      </c>
      <c r="D39" s="86"/>
      <c r="E39" s="76"/>
      <c r="F39" s="76"/>
      <c r="G39" s="76"/>
      <c r="H39" s="76"/>
      <c r="I39" s="76"/>
      <c r="J39" s="76"/>
      <c r="K39" s="76"/>
    </row>
    <row r="40" spans="1:16" x14ac:dyDescent="0.25">
      <c r="A40" s="37" t="s">
        <v>37</v>
      </c>
      <c r="B40" s="40"/>
      <c r="C40" s="86" t="s">
        <v>37</v>
      </c>
      <c r="D40" s="86"/>
      <c r="E40" s="77"/>
      <c r="F40" s="77"/>
      <c r="G40" s="77"/>
      <c r="H40" s="77"/>
      <c r="I40" s="77"/>
      <c r="J40" s="77"/>
      <c r="K40" s="77"/>
    </row>
    <row r="41" spans="1:16" x14ac:dyDescent="0.25">
      <c r="C41" s="48" t="s">
        <v>41</v>
      </c>
    </row>
    <row r="42" spans="1:16" x14ac:dyDescent="0.25"/>
    <row r="43" spans="1:16" x14ac:dyDescent="0.25"/>
  </sheetData>
  <sheetProtection algorithmName="SHA-512" hashValue="G90pOZcDPCbmxgZBH3ml+fejgAXM6E53XQyPeXHSYd7HIy9ITVootI5FWa6VB2p5lwWrlzQfLsw3rltSFCVR2A==" saltValue="yDoQkNdnsOsYtkJ8GGng4w==" spinCount="100000" sheet="1" objects="1" scenarios="1"/>
  <mergeCells count="33">
    <mergeCell ref="A1:P1"/>
    <mergeCell ref="A2:P2"/>
    <mergeCell ref="A4:B4"/>
    <mergeCell ref="C4:N4"/>
    <mergeCell ref="A5:B5"/>
    <mergeCell ref="C6:N6"/>
    <mergeCell ref="A6:B6"/>
    <mergeCell ref="A8:B8"/>
    <mergeCell ref="C8:N8"/>
    <mergeCell ref="A10:B11"/>
    <mergeCell ref="C10:N10"/>
    <mergeCell ref="C7:N7"/>
    <mergeCell ref="O10:O11"/>
    <mergeCell ref="P10:P11"/>
    <mergeCell ref="A12:A20"/>
    <mergeCell ref="A26:B26"/>
    <mergeCell ref="O29:P29"/>
    <mergeCell ref="C40:D40"/>
    <mergeCell ref="E40:K40"/>
    <mergeCell ref="A21:A24"/>
    <mergeCell ref="B34:P34"/>
    <mergeCell ref="A36:B37"/>
    <mergeCell ref="C36:K37"/>
    <mergeCell ref="C38:D38"/>
    <mergeCell ref="E38:K38"/>
    <mergeCell ref="C39:D39"/>
    <mergeCell ref="E39:K39"/>
    <mergeCell ref="A27:B27"/>
    <mergeCell ref="A28:B28"/>
    <mergeCell ref="A29:B29"/>
    <mergeCell ref="B31:P31"/>
    <mergeCell ref="B32:P32"/>
    <mergeCell ref="B33:P33"/>
  </mergeCells>
  <conditionalFormatting sqref="E1:P1">
    <cfRule type="expression" priority="2">
      <formula>NOT(ISBLANK(#REF!))</formula>
    </cfRule>
  </conditionalFormatting>
  <conditionalFormatting sqref="A1:D1">
    <cfRule type="expression" priority="3">
      <formula>NOT(ISBLANK(XEM1048571))</formula>
    </cfRule>
  </conditionalFormatting>
  <conditionalFormatting sqref="O29:P29">
    <cfRule type="cellIs" dxfId="2" priority="1" operator="greaterThan">
      <formula>0.05</formula>
    </cfRule>
  </conditionalFormatting>
  <pageMargins left="0.25" right="0.25" top="0.75" bottom="0.75" header="0.3" footer="0.3"/>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A7915-FFB2-4CBB-926C-9DBDD8869FBF}">
  <sheetPr>
    <tabColor theme="8" tint="0.79998168889431442"/>
  </sheetPr>
  <dimension ref="A1:U62"/>
  <sheetViews>
    <sheetView zoomScaleNormal="100" workbookViewId="0">
      <selection activeCell="R36" sqref="R36"/>
    </sheetView>
  </sheetViews>
  <sheetFormatPr defaultColWidth="0" defaultRowHeight="14.45" customHeight="1" zeroHeight="1" x14ac:dyDescent="0.25"/>
  <cols>
    <col min="1" max="1" width="9.42578125" style="26" customWidth="1"/>
    <col min="2" max="2" width="35.42578125" style="26" customWidth="1"/>
    <col min="3" max="14" width="6.42578125" style="26" customWidth="1"/>
    <col min="15" max="16" width="6.42578125" style="27" customWidth="1"/>
    <col min="17" max="17" width="6.42578125" style="26" customWidth="1"/>
    <col min="18" max="18" width="8.85546875" style="26" customWidth="1"/>
    <col min="19" max="21" width="0" style="26" hidden="1" customWidth="1"/>
    <col min="22" max="16384" width="8.85546875" style="26" hidden="1"/>
  </cols>
  <sheetData>
    <row r="1" spans="1:21" ht="11.45" customHeight="1" x14ac:dyDescent="0.25">
      <c r="A1" s="74" t="s">
        <v>82</v>
      </c>
      <c r="B1" s="74"/>
      <c r="C1" s="74"/>
      <c r="D1" s="74"/>
      <c r="E1" s="74"/>
      <c r="F1" s="74"/>
      <c r="G1" s="74"/>
      <c r="H1" s="74"/>
      <c r="I1" s="74"/>
      <c r="J1" s="74"/>
      <c r="K1" s="74"/>
      <c r="L1" s="74"/>
      <c r="M1" s="74"/>
      <c r="N1" s="74"/>
      <c r="O1" s="74"/>
      <c r="P1" s="74"/>
      <c r="Q1" s="74"/>
    </row>
    <row r="2" spans="1:21" ht="32.450000000000003" customHeight="1" x14ac:dyDescent="0.25">
      <c r="A2" s="87" t="s">
        <v>83</v>
      </c>
      <c r="B2" s="84"/>
      <c r="C2" s="84"/>
      <c r="D2" s="84"/>
      <c r="E2" s="84"/>
      <c r="F2" s="84"/>
      <c r="G2" s="84"/>
      <c r="H2" s="84"/>
      <c r="I2" s="84"/>
      <c r="J2" s="84"/>
      <c r="K2" s="84"/>
      <c r="L2" s="84"/>
      <c r="M2" s="84"/>
      <c r="N2" s="84"/>
      <c r="O2" s="84"/>
      <c r="P2" s="84"/>
      <c r="Q2" s="84"/>
    </row>
    <row r="3" spans="1:21" ht="5.45" customHeight="1" x14ac:dyDescent="0.25"/>
    <row r="4" spans="1:21" ht="15" x14ac:dyDescent="0.25">
      <c r="A4" s="71" t="s">
        <v>42</v>
      </c>
      <c r="B4" s="71"/>
      <c r="C4" s="72"/>
      <c r="D4" s="72"/>
      <c r="E4" s="72"/>
      <c r="F4" s="72"/>
      <c r="G4" s="72"/>
      <c r="H4" s="72"/>
      <c r="I4" s="72"/>
      <c r="J4" s="72"/>
      <c r="K4" s="72"/>
      <c r="L4" s="72"/>
      <c r="M4" s="72"/>
      <c r="N4" s="72"/>
    </row>
    <row r="5" spans="1:21" ht="15" x14ac:dyDescent="0.25">
      <c r="A5" s="71" t="s">
        <v>84</v>
      </c>
      <c r="B5" s="71"/>
      <c r="C5" s="72"/>
      <c r="D5" s="72"/>
      <c r="E5" s="72"/>
      <c r="F5" s="72"/>
      <c r="G5" s="72"/>
      <c r="H5" s="72"/>
      <c r="I5" s="72"/>
      <c r="J5" s="72"/>
      <c r="K5" s="72"/>
      <c r="L5" s="72"/>
      <c r="M5" s="72"/>
      <c r="N5" s="72"/>
    </row>
    <row r="6" spans="1:21" ht="15" x14ac:dyDescent="0.25">
      <c r="A6" s="71" t="s">
        <v>85</v>
      </c>
      <c r="B6" s="71"/>
      <c r="C6" s="73"/>
      <c r="D6" s="73"/>
      <c r="E6" s="73"/>
      <c r="F6" s="73"/>
      <c r="G6" s="73"/>
      <c r="H6" s="73"/>
      <c r="I6" s="73"/>
      <c r="J6" s="73"/>
      <c r="K6" s="73"/>
      <c r="L6" s="73"/>
      <c r="M6" s="73"/>
      <c r="N6" s="73"/>
    </row>
    <row r="7" spans="1:21" ht="27.95" customHeight="1" x14ac:dyDescent="0.25">
      <c r="A7" s="90" t="s">
        <v>115</v>
      </c>
      <c r="B7" s="90"/>
      <c r="C7" s="73"/>
      <c r="D7" s="73"/>
      <c r="E7" s="73"/>
      <c r="F7" s="54"/>
      <c r="G7" s="54"/>
      <c r="H7" s="54"/>
      <c r="I7" s="54"/>
      <c r="J7" s="54"/>
      <c r="K7" s="54"/>
      <c r="L7" s="54"/>
      <c r="M7" s="54"/>
      <c r="N7" s="54"/>
    </row>
    <row r="8" spans="1:21" ht="15" x14ac:dyDescent="0.25">
      <c r="A8" s="71"/>
      <c r="B8" s="71"/>
      <c r="C8" s="50"/>
      <c r="D8" s="50"/>
      <c r="E8" s="50"/>
      <c r="F8" s="50"/>
      <c r="G8" s="50"/>
      <c r="H8" s="50"/>
      <c r="I8" s="50"/>
      <c r="J8" s="50"/>
      <c r="K8" s="50"/>
      <c r="L8" s="50"/>
      <c r="M8" s="50"/>
      <c r="N8" s="50"/>
    </row>
    <row r="9" spans="1:21" ht="49.7" customHeight="1" x14ac:dyDescent="0.25">
      <c r="A9" s="85" t="s">
        <v>116</v>
      </c>
      <c r="B9" s="71"/>
      <c r="C9" s="50"/>
      <c r="D9" s="50"/>
      <c r="E9" s="50"/>
      <c r="F9" s="50"/>
      <c r="G9" s="50"/>
      <c r="H9" s="50"/>
      <c r="I9" s="50"/>
      <c r="J9" s="50"/>
      <c r="K9" s="50"/>
      <c r="L9" s="50"/>
      <c r="M9" s="50"/>
      <c r="N9" s="50"/>
    </row>
    <row r="10" spans="1:21" ht="6.6" customHeight="1" thickBot="1" x14ac:dyDescent="0.3">
      <c r="A10" s="71"/>
      <c r="B10" s="71"/>
      <c r="C10" s="50"/>
      <c r="D10" s="50"/>
      <c r="E10" s="50"/>
      <c r="F10" s="50"/>
      <c r="G10" s="50"/>
      <c r="H10" s="50"/>
      <c r="I10" s="50"/>
      <c r="J10" s="50"/>
      <c r="K10" s="50"/>
      <c r="L10" s="50"/>
      <c r="M10" s="50"/>
      <c r="N10" s="50"/>
    </row>
    <row r="11" spans="1:21" ht="15" customHeight="1" thickBot="1" x14ac:dyDescent="0.3">
      <c r="A11" s="68" t="s">
        <v>86</v>
      </c>
      <c r="B11" s="62" t="s">
        <v>87</v>
      </c>
      <c r="C11" s="61" t="s">
        <v>88</v>
      </c>
      <c r="D11" s="89"/>
      <c r="E11" s="89"/>
      <c r="F11" s="89"/>
      <c r="G11" s="89"/>
      <c r="H11" s="89"/>
      <c r="I11" s="89"/>
      <c r="J11" s="89"/>
      <c r="K11" s="89"/>
      <c r="L11" s="89"/>
      <c r="M11" s="89"/>
      <c r="N11" s="89"/>
      <c r="O11" s="89"/>
      <c r="P11" s="89"/>
      <c r="Q11" s="62"/>
      <c r="U11" s="29"/>
    </row>
    <row r="12" spans="1:21" ht="15.75" thickBot="1" x14ac:dyDescent="0.3">
      <c r="A12" s="69"/>
      <c r="B12" s="64"/>
      <c r="C12" s="8">
        <v>1</v>
      </c>
      <c r="D12" s="9">
        <v>2</v>
      </c>
      <c r="E12" s="9">
        <v>3</v>
      </c>
      <c r="F12" s="9">
        <v>4</v>
      </c>
      <c r="G12" s="9">
        <v>5</v>
      </c>
      <c r="H12" s="9">
        <v>6</v>
      </c>
      <c r="I12" s="9">
        <v>7</v>
      </c>
      <c r="J12" s="9">
        <v>8</v>
      </c>
      <c r="K12" s="9">
        <v>9</v>
      </c>
      <c r="L12" s="9">
        <v>10</v>
      </c>
      <c r="M12" s="9">
        <v>11</v>
      </c>
      <c r="N12" s="9">
        <v>12</v>
      </c>
      <c r="O12" s="8">
        <v>13</v>
      </c>
      <c r="P12" s="8">
        <v>14</v>
      </c>
      <c r="Q12" s="8">
        <v>15</v>
      </c>
    </row>
    <row r="13" spans="1:21" ht="15" customHeight="1" thickBot="1" x14ac:dyDescent="0.3">
      <c r="A13" s="91" t="s">
        <v>89</v>
      </c>
      <c r="B13" s="92"/>
      <c r="C13" s="51"/>
      <c r="D13" s="51"/>
      <c r="E13" s="51"/>
      <c r="F13" s="51"/>
      <c r="G13" s="51"/>
      <c r="H13" s="51"/>
      <c r="I13" s="51"/>
      <c r="J13" s="51"/>
      <c r="K13" s="51"/>
      <c r="L13" s="51"/>
      <c r="M13" s="51"/>
      <c r="N13" s="51"/>
      <c r="O13" s="51"/>
      <c r="P13" s="51"/>
      <c r="Q13" s="52"/>
    </row>
    <row r="14" spans="1:21" ht="15.75" thickBot="1" x14ac:dyDescent="0.3">
      <c r="A14" s="10">
        <v>1.1000000000000001</v>
      </c>
      <c r="B14" s="11" t="s">
        <v>90</v>
      </c>
      <c r="C14" s="23"/>
      <c r="D14" s="23"/>
      <c r="E14" s="23"/>
      <c r="F14" s="23"/>
      <c r="G14" s="23"/>
      <c r="H14" s="23"/>
      <c r="I14" s="23"/>
      <c r="J14" s="23"/>
      <c r="K14" s="23"/>
      <c r="L14" s="23"/>
      <c r="M14" s="23"/>
      <c r="N14" s="23"/>
      <c r="O14" s="23"/>
      <c r="P14" s="23"/>
      <c r="Q14" s="23"/>
    </row>
    <row r="15" spans="1:21" ht="15.75" thickBot="1" x14ac:dyDescent="0.3">
      <c r="A15" s="13">
        <v>1.2</v>
      </c>
      <c r="B15" s="14" t="s">
        <v>91</v>
      </c>
      <c r="C15" s="23"/>
      <c r="D15" s="23"/>
      <c r="E15" s="23"/>
      <c r="F15" s="23"/>
      <c r="G15" s="23"/>
      <c r="H15" s="23"/>
      <c r="I15" s="23"/>
      <c r="J15" s="23"/>
      <c r="K15" s="23"/>
      <c r="L15" s="23"/>
      <c r="M15" s="23"/>
      <c r="N15" s="23"/>
      <c r="O15" s="23"/>
      <c r="P15" s="23"/>
      <c r="Q15" s="23"/>
    </row>
    <row r="16" spans="1:21" ht="15.75" thickBot="1" x14ac:dyDescent="0.3">
      <c r="A16" s="13">
        <v>1.3</v>
      </c>
      <c r="B16" s="14" t="s">
        <v>92</v>
      </c>
      <c r="C16" s="23"/>
      <c r="D16" s="23"/>
      <c r="E16" s="23"/>
      <c r="F16" s="23"/>
      <c r="G16" s="23"/>
      <c r="H16" s="23"/>
      <c r="I16" s="23"/>
      <c r="J16" s="23"/>
      <c r="K16" s="23"/>
      <c r="L16" s="23"/>
      <c r="M16" s="23"/>
      <c r="N16" s="23"/>
      <c r="O16" s="23"/>
      <c r="P16" s="23"/>
      <c r="Q16" s="23"/>
      <c r="U16" s="32"/>
    </row>
    <row r="17" spans="1:17" ht="15.75" thickBot="1" x14ac:dyDescent="0.3">
      <c r="A17" s="13">
        <v>1.4</v>
      </c>
      <c r="B17" s="14" t="s">
        <v>93</v>
      </c>
      <c r="C17" s="23"/>
      <c r="D17" s="23"/>
      <c r="E17" s="23"/>
      <c r="F17" s="23"/>
      <c r="G17" s="23"/>
      <c r="H17" s="23"/>
      <c r="I17" s="23"/>
      <c r="J17" s="23"/>
      <c r="K17" s="23"/>
      <c r="L17" s="23"/>
      <c r="M17" s="23"/>
      <c r="N17" s="23"/>
      <c r="O17" s="23"/>
      <c r="P17" s="23"/>
      <c r="Q17" s="23"/>
    </row>
    <row r="18" spans="1:17" ht="15" customHeight="1" thickBot="1" x14ac:dyDescent="0.3">
      <c r="A18" s="91" t="s">
        <v>94</v>
      </c>
      <c r="B18" s="92"/>
      <c r="C18" s="51"/>
      <c r="D18" s="51"/>
      <c r="E18" s="51"/>
      <c r="F18" s="51"/>
      <c r="G18" s="51"/>
      <c r="H18" s="51"/>
      <c r="I18" s="51"/>
      <c r="J18" s="51"/>
      <c r="K18" s="51"/>
      <c r="L18" s="51"/>
      <c r="M18" s="51"/>
      <c r="N18" s="51"/>
      <c r="O18" s="51"/>
      <c r="P18" s="51"/>
      <c r="Q18" s="52"/>
    </row>
    <row r="19" spans="1:17" ht="24.75" thickBot="1" x14ac:dyDescent="0.3">
      <c r="A19" s="10">
        <v>2.1</v>
      </c>
      <c r="B19" s="11" t="s">
        <v>98</v>
      </c>
      <c r="C19" s="23"/>
      <c r="D19" s="23"/>
      <c r="E19" s="23"/>
      <c r="F19" s="23"/>
      <c r="G19" s="23"/>
      <c r="H19" s="23"/>
      <c r="I19" s="23"/>
      <c r="J19" s="23"/>
      <c r="K19" s="23"/>
      <c r="L19" s="23"/>
      <c r="M19" s="23"/>
      <c r="N19" s="23"/>
      <c r="O19" s="23"/>
      <c r="P19" s="23"/>
      <c r="Q19" s="23"/>
    </row>
    <row r="20" spans="1:17" ht="25.5" thickBot="1" x14ac:dyDescent="0.3">
      <c r="A20" s="10">
        <v>2.2000000000000002</v>
      </c>
      <c r="B20" s="16" t="s">
        <v>95</v>
      </c>
      <c r="C20" s="23"/>
      <c r="D20" s="23"/>
      <c r="E20" s="23"/>
      <c r="F20" s="23"/>
      <c r="G20" s="23"/>
      <c r="H20" s="23"/>
      <c r="I20" s="23"/>
      <c r="J20" s="23"/>
      <c r="K20" s="23"/>
      <c r="L20" s="23"/>
      <c r="M20" s="23"/>
      <c r="N20" s="23"/>
      <c r="O20" s="23"/>
      <c r="P20" s="23"/>
      <c r="Q20" s="23"/>
    </row>
    <row r="21" spans="1:17" ht="17.100000000000001" customHeight="1" thickBot="1" x14ac:dyDescent="0.3">
      <c r="A21" s="91" t="s">
        <v>96</v>
      </c>
      <c r="B21" s="92"/>
      <c r="C21" s="51"/>
      <c r="D21" s="51"/>
      <c r="E21" s="51"/>
      <c r="F21" s="51"/>
      <c r="G21" s="51"/>
      <c r="H21" s="51"/>
      <c r="I21" s="51"/>
      <c r="J21" s="51"/>
      <c r="K21" s="51"/>
      <c r="L21" s="51"/>
      <c r="M21" s="51"/>
      <c r="N21" s="51"/>
      <c r="O21" s="51"/>
      <c r="P21" s="51"/>
      <c r="Q21" s="52"/>
    </row>
    <row r="22" spans="1:17" ht="84.75" thickBot="1" x14ac:dyDescent="0.3">
      <c r="A22" s="94">
        <v>3.1</v>
      </c>
      <c r="B22" s="19" t="s">
        <v>97</v>
      </c>
      <c r="C22" s="23"/>
      <c r="D22" s="23"/>
      <c r="E22" s="23"/>
      <c r="F22" s="23"/>
      <c r="G22" s="23"/>
      <c r="H22" s="23"/>
      <c r="I22" s="23"/>
      <c r="J22" s="23"/>
      <c r="K22" s="23"/>
      <c r="L22" s="23"/>
      <c r="M22" s="23"/>
      <c r="N22" s="23"/>
      <c r="O22" s="23"/>
      <c r="P22" s="23"/>
      <c r="Q22" s="23"/>
    </row>
    <row r="23" spans="1:17" ht="25.5" thickBot="1" x14ac:dyDescent="0.3">
      <c r="A23" s="95"/>
      <c r="B23" s="24" t="s">
        <v>99</v>
      </c>
      <c r="C23" s="23"/>
      <c r="D23" s="23"/>
      <c r="E23" s="23"/>
      <c r="F23" s="23"/>
      <c r="G23" s="23"/>
      <c r="H23" s="23"/>
      <c r="I23" s="23"/>
      <c r="J23" s="23"/>
      <c r="K23" s="23"/>
      <c r="L23" s="23"/>
      <c r="M23" s="23"/>
      <c r="N23" s="23"/>
      <c r="O23" s="23"/>
      <c r="P23" s="23"/>
      <c r="Q23" s="23"/>
    </row>
    <row r="24" spans="1:17" ht="17.100000000000001" customHeight="1" thickBot="1" x14ac:dyDescent="0.3">
      <c r="A24" s="91" t="s">
        <v>100</v>
      </c>
      <c r="B24" s="92"/>
      <c r="C24" s="51"/>
      <c r="D24" s="51"/>
      <c r="E24" s="51"/>
      <c r="F24" s="51"/>
      <c r="G24" s="51"/>
      <c r="H24" s="51"/>
      <c r="I24" s="51"/>
      <c r="J24" s="51"/>
      <c r="K24" s="51"/>
      <c r="L24" s="51"/>
      <c r="M24" s="51"/>
      <c r="N24" s="51"/>
      <c r="O24" s="51"/>
      <c r="P24" s="51"/>
      <c r="Q24" s="52"/>
    </row>
    <row r="25" spans="1:17" ht="24.75" thickBot="1" x14ac:dyDescent="0.3">
      <c r="A25" s="94">
        <v>4.0999999999999996</v>
      </c>
      <c r="B25" s="19" t="s">
        <v>101</v>
      </c>
      <c r="C25" s="23"/>
      <c r="D25" s="23"/>
      <c r="E25" s="23"/>
      <c r="F25" s="23"/>
      <c r="G25" s="23"/>
      <c r="H25" s="23"/>
      <c r="I25" s="23"/>
      <c r="J25" s="23"/>
      <c r="K25" s="23"/>
      <c r="L25" s="23"/>
      <c r="M25" s="23"/>
      <c r="N25" s="23"/>
      <c r="O25" s="23"/>
      <c r="P25" s="23"/>
      <c r="Q25" s="23"/>
    </row>
    <row r="26" spans="1:17" ht="24.75" thickBot="1" x14ac:dyDescent="0.3">
      <c r="A26" s="96"/>
      <c r="B26" s="19" t="s">
        <v>102</v>
      </c>
      <c r="C26" s="23"/>
      <c r="D26" s="23"/>
      <c r="E26" s="23"/>
      <c r="F26" s="23"/>
      <c r="G26" s="23"/>
      <c r="H26" s="23"/>
      <c r="I26" s="23"/>
      <c r="J26" s="23"/>
      <c r="K26" s="23"/>
      <c r="L26" s="23"/>
      <c r="M26" s="23"/>
      <c r="N26" s="23"/>
      <c r="O26" s="23"/>
      <c r="P26" s="23"/>
      <c r="Q26" s="23"/>
    </row>
    <row r="27" spans="1:17" ht="17.100000000000001" customHeight="1" thickBot="1" x14ac:dyDescent="0.3">
      <c r="A27" s="95"/>
      <c r="B27" s="19" t="s">
        <v>103</v>
      </c>
      <c r="C27" s="23"/>
      <c r="D27" s="23"/>
      <c r="E27" s="23"/>
      <c r="F27" s="23"/>
      <c r="G27" s="23"/>
      <c r="H27" s="23"/>
      <c r="I27" s="23"/>
      <c r="J27" s="23"/>
      <c r="K27" s="23"/>
      <c r="L27" s="23"/>
      <c r="M27" s="23"/>
      <c r="N27" s="23"/>
      <c r="O27" s="23"/>
      <c r="P27" s="23"/>
      <c r="Q27" s="23"/>
    </row>
    <row r="28" spans="1:17" ht="36.75" thickBot="1" x14ac:dyDescent="0.3">
      <c r="A28" s="17">
        <v>4.2</v>
      </c>
      <c r="B28" s="19" t="s">
        <v>104</v>
      </c>
      <c r="C28" s="23"/>
      <c r="D28" s="23"/>
      <c r="E28" s="23"/>
      <c r="F28" s="23"/>
      <c r="G28" s="23"/>
      <c r="H28" s="23"/>
      <c r="I28" s="23"/>
      <c r="J28" s="23"/>
      <c r="K28" s="23"/>
      <c r="L28" s="23"/>
      <c r="M28" s="23"/>
      <c r="N28" s="23"/>
      <c r="O28" s="23"/>
      <c r="P28" s="23"/>
      <c r="Q28" s="23"/>
    </row>
    <row r="29" spans="1:17" ht="36.75" thickBot="1" x14ac:dyDescent="0.3">
      <c r="A29" s="94">
        <v>4.3</v>
      </c>
      <c r="B29" s="19" t="s">
        <v>105</v>
      </c>
      <c r="C29" s="23"/>
      <c r="D29" s="23"/>
      <c r="E29" s="23"/>
      <c r="F29" s="23"/>
      <c r="G29" s="23"/>
      <c r="H29" s="23"/>
      <c r="I29" s="23"/>
      <c r="J29" s="23"/>
      <c r="K29" s="23"/>
      <c r="L29" s="23"/>
      <c r="M29" s="23"/>
      <c r="N29" s="23"/>
      <c r="O29" s="23"/>
      <c r="P29" s="23"/>
      <c r="Q29" s="23"/>
    </row>
    <row r="30" spans="1:17" ht="17.100000000000001" customHeight="1" thickBot="1" x14ac:dyDescent="0.3">
      <c r="A30" s="96"/>
      <c r="B30" s="53" t="s">
        <v>106</v>
      </c>
      <c r="C30" s="23"/>
      <c r="D30" s="23"/>
      <c r="E30" s="23"/>
      <c r="F30" s="23"/>
      <c r="G30" s="23"/>
      <c r="H30" s="23"/>
      <c r="I30" s="23"/>
      <c r="J30" s="23"/>
      <c r="K30" s="23"/>
      <c r="L30" s="23"/>
      <c r="M30" s="23"/>
      <c r="N30" s="23"/>
      <c r="O30" s="23"/>
      <c r="P30" s="23"/>
      <c r="Q30" s="23"/>
    </row>
    <row r="31" spans="1:17" ht="15" customHeight="1" thickBot="1" x14ac:dyDescent="0.3">
      <c r="A31" s="95"/>
      <c r="B31" s="19" t="s">
        <v>107</v>
      </c>
      <c r="C31" s="23"/>
      <c r="D31" s="23"/>
      <c r="E31" s="23"/>
      <c r="F31" s="23"/>
      <c r="G31" s="23"/>
      <c r="H31" s="23"/>
      <c r="I31" s="23"/>
      <c r="J31" s="23"/>
      <c r="K31" s="23"/>
      <c r="L31" s="23"/>
      <c r="M31" s="23"/>
      <c r="N31" s="23"/>
      <c r="O31" s="23"/>
      <c r="P31" s="23"/>
      <c r="Q31" s="23"/>
    </row>
    <row r="32" spans="1:17" ht="28.7" customHeight="1" thickBot="1" x14ac:dyDescent="0.3">
      <c r="A32" s="97" t="s">
        <v>108</v>
      </c>
      <c r="B32" s="97"/>
      <c r="C32" s="22">
        <f>COUNTIF(C14:C31,"1")</f>
        <v>0</v>
      </c>
      <c r="D32" s="22">
        <f t="shared" ref="D32:Q32" si="0">COUNTIF(D14:D31,"1")</f>
        <v>0</v>
      </c>
      <c r="E32" s="22">
        <f t="shared" si="0"/>
        <v>0</v>
      </c>
      <c r="F32" s="22">
        <f t="shared" si="0"/>
        <v>0</v>
      </c>
      <c r="G32" s="22">
        <f t="shared" si="0"/>
        <v>0</v>
      </c>
      <c r="H32" s="22">
        <f t="shared" si="0"/>
        <v>0</v>
      </c>
      <c r="I32" s="22">
        <f t="shared" si="0"/>
        <v>0</v>
      </c>
      <c r="J32" s="22">
        <f t="shared" si="0"/>
        <v>0</v>
      </c>
      <c r="K32" s="22">
        <f t="shared" si="0"/>
        <v>0</v>
      </c>
      <c r="L32" s="22">
        <f t="shared" si="0"/>
        <v>0</v>
      </c>
      <c r="M32" s="22">
        <f t="shared" si="0"/>
        <v>0</v>
      </c>
      <c r="N32" s="22">
        <f t="shared" si="0"/>
        <v>0</v>
      </c>
      <c r="O32" s="22">
        <f t="shared" si="0"/>
        <v>0</v>
      </c>
      <c r="P32" s="22">
        <f t="shared" si="0"/>
        <v>0</v>
      </c>
      <c r="Q32" s="22">
        <f t="shared" si="0"/>
        <v>0</v>
      </c>
    </row>
    <row r="33" spans="1:17" ht="21" customHeight="1" thickBot="1" x14ac:dyDescent="0.3">
      <c r="A33" s="98" t="s">
        <v>109</v>
      </c>
      <c r="B33" s="98"/>
      <c r="C33" s="25">
        <f>IF(AND(COUNTIF(C$14:C$17,1) = ROWS(C$14:C$17), SUM(C$14:C$17,C$19:C$20,C$22:C$23,C$25:C$31) &gt;= 12), 1, 0)</f>
        <v>0</v>
      </c>
      <c r="D33" s="25">
        <f t="shared" ref="D33:Q33" si="1">IF(AND(COUNTIF(D$14:D$17,1) = ROWS(D$14:D$17), SUM(D$14:D$17,D$19:D$20,D$22:D$23,D$25:D$31) &gt;= 12), 1, 0)</f>
        <v>0</v>
      </c>
      <c r="E33" s="25">
        <f t="shared" si="1"/>
        <v>0</v>
      </c>
      <c r="F33" s="25">
        <f t="shared" si="1"/>
        <v>0</v>
      </c>
      <c r="G33" s="25">
        <f t="shared" si="1"/>
        <v>0</v>
      </c>
      <c r="H33" s="25">
        <f t="shared" si="1"/>
        <v>0</v>
      </c>
      <c r="I33" s="25">
        <f t="shared" si="1"/>
        <v>0</v>
      </c>
      <c r="J33" s="25">
        <f t="shared" si="1"/>
        <v>0</v>
      </c>
      <c r="K33" s="25">
        <f t="shared" si="1"/>
        <v>0</v>
      </c>
      <c r="L33" s="25">
        <f t="shared" si="1"/>
        <v>0</v>
      </c>
      <c r="M33" s="25">
        <f t="shared" si="1"/>
        <v>0</v>
      </c>
      <c r="N33" s="25">
        <f t="shared" si="1"/>
        <v>0</v>
      </c>
      <c r="O33" s="25">
        <f t="shared" si="1"/>
        <v>0</v>
      </c>
      <c r="P33" s="25">
        <f t="shared" si="1"/>
        <v>0</v>
      </c>
      <c r="Q33" s="25">
        <f t="shared" si="1"/>
        <v>0</v>
      </c>
    </row>
    <row r="34" spans="1:17" ht="19.7" customHeight="1" thickBot="1" x14ac:dyDescent="0.3">
      <c r="A34" s="98" t="s">
        <v>2</v>
      </c>
      <c r="B34" s="98"/>
      <c r="C34" s="99">
        <f>SUM(C33:Q33)/15</f>
        <v>0</v>
      </c>
      <c r="D34" s="100"/>
      <c r="E34" s="100"/>
      <c r="F34" s="100"/>
      <c r="G34" s="100"/>
      <c r="H34" s="100"/>
      <c r="I34" s="100"/>
      <c r="J34" s="100"/>
      <c r="K34" s="100"/>
      <c r="L34" s="100"/>
      <c r="M34" s="100"/>
      <c r="N34" s="100"/>
      <c r="O34" s="100"/>
      <c r="P34" s="100"/>
      <c r="Q34" s="101"/>
    </row>
    <row r="35" spans="1:17" ht="15" x14ac:dyDescent="0.25">
      <c r="A35" s="102" t="s">
        <v>117</v>
      </c>
      <c r="B35" s="102"/>
      <c r="C35" s="102"/>
      <c r="D35" s="102"/>
      <c r="E35" s="102"/>
      <c r="F35" s="102"/>
      <c r="G35" s="102"/>
      <c r="H35" s="102"/>
      <c r="I35" s="102"/>
      <c r="J35" s="102"/>
      <c r="K35" s="102"/>
      <c r="L35" s="102"/>
      <c r="M35" s="102"/>
      <c r="N35" s="102"/>
      <c r="O35" s="102"/>
      <c r="P35" s="102"/>
      <c r="Q35" s="102"/>
    </row>
    <row r="36" spans="1:17" ht="15" x14ac:dyDescent="0.25">
      <c r="A36" s="103" t="s">
        <v>110</v>
      </c>
      <c r="B36" s="103"/>
      <c r="C36" s="103"/>
      <c r="D36" s="103"/>
      <c r="E36" s="103"/>
      <c r="F36" s="103"/>
      <c r="G36" s="103"/>
      <c r="H36" s="103"/>
      <c r="I36" s="103"/>
      <c r="J36" s="103"/>
      <c r="K36" s="103"/>
      <c r="L36" s="103"/>
      <c r="M36" s="103"/>
      <c r="N36" s="103"/>
      <c r="O36" s="103"/>
      <c r="P36" s="103"/>
      <c r="Q36" s="103"/>
    </row>
    <row r="37" spans="1:17" ht="15" x14ac:dyDescent="0.25">
      <c r="A37" s="93" t="s">
        <v>111</v>
      </c>
      <c r="B37" s="93"/>
      <c r="C37" s="93"/>
      <c r="D37" s="93"/>
      <c r="E37" s="93"/>
      <c r="F37" s="93"/>
      <c r="G37" s="93"/>
      <c r="H37" s="93"/>
      <c r="I37" s="93"/>
      <c r="J37" s="93"/>
      <c r="K37" s="93"/>
      <c r="L37" s="93"/>
      <c r="M37" s="93"/>
      <c r="N37" s="93"/>
      <c r="O37" s="93"/>
      <c r="P37" s="93"/>
      <c r="Q37" s="93"/>
    </row>
    <row r="38" spans="1:17" ht="15" customHeight="1" x14ac:dyDescent="0.25">
      <c r="A38" s="20" t="s">
        <v>112</v>
      </c>
      <c r="B38" s="21"/>
      <c r="C38" s="21"/>
      <c r="D38" s="21"/>
      <c r="E38" s="21"/>
      <c r="F38" s="21"/>
      <c r="G38" s="21"/>
      <c r="H38" s="21"/>
      <c r="I38" s="21"/>
      <c r="J38" s="21"/>
      <c r="K38" s="21"/>
      <c r="L38" s="21"/>
      <c r="M38" s="21"/>
      <c r="N38" s="21"/>
      <c r="O38" s="21"/>
      <c r="P38" s="21"/>
      <c r="Q38" s="21"/>
    </row>
    <row r="39" spans="1:17" ht="15" x14ac:dyDescent="0.25">
      <c r="A39" s="35"/>
      <c r="B39" s="79"/>
      <c r="C39" s="79"/>
      <c r="D39" s="79"/>
      <c r="E39" s="79"/>
      <c r="F39" s="79"/>
      <c r="G39" s="79"/>
      <c r="H39" s="79"/>
      <c r="I39" s="79"/>
      <c r="J39" s="79"/>
      <c r="K39" s="79"/>
      <c r="L39" s="79"/>
      <c r="M39" s="79"/>
      <c r="N39" s="79"/>
      <c r="O39" s="79"/>
      <c r="P39" s="79"/>
      <c r="Q39" s="79"/>
    </row>
    <row r="40" spans="1:17" ht="31.35" customHeight="1" x14ac:dyDescent="0.25">
      <c r="A40" s="36" t="s">
        <v>114</v>
      </c>
      <c r="B40" s="85"/>
      <c r="C40" s="85"/>
      <c r="D40" s="85"/>
      <c r="E40" s="85"/>
      <c r="F40" s="85"/>
      <c r="G40" s="85"/>
      <c r="H40" s="85"/>
      <c r="I40" s="85"/>
      <c r="J40" s="85"/>
      <c r="K40" s="85"/>
      <c r="L40" s="85"/>
      <c r="M40" s="85"/>
      <c r="N40" s="85"/>
      <c r="O40" s="85"/>
      <c r="P40" s="85"/>
      <c r="Q40" s="85"/>
    </row>
    <row r="41" spans="1:17" ht="15" x14ac:dyDescent="0.25">
      <c r="B41" s="77"/>
      <c r="C41" s="77"/>
      <c r="D41" s="77"/>
      <c r="E41" s="77"/>
      <c r="F41" s="77"/>
      <c r="G41" s="77"/>
      <c r="H41" s="77"/>
      <c r="I41" s="77"/>
      <c r="J41" s="77"/>
      <c r="K41" s="77"/>
      <c r="L41" s="77"/>
      <c r="M41" s="77"/>
      <c r="N41" s="77"/>
      <c r="O41" s="77"/>
      <c r="P41" s="77"/>
      <c r="Q41" s="77"/>
    </row>
    <row r="42" spans="1:17" ht="15" x14ac:dyDescent="0.25">
      <c r="A42" s="35" t="s">
        <v>113</v>
      </c>
      <c r="C42" s="37" t="s">
        <v>38</v>
      </c>
      <c r="D42" s="37"/>
    </row>
    <row r="43" spans="1:17" ht="15" x14ac:dyDescent="0.25">
      <c r="A43" s="77" t="s">
        <v>34</v>
      </c>
      <c r="B43" s="77"/>
      <c r="C43" s="77" t="s">
        <v>39</v>
      </c>
      <c r="D43" s="77"/>
      <c r="E43" s="77"/>
      <c r="F43" s="77"/>
      <c r="G43" s="77"/>
      <c r="H43" s="77"/>
      <c r="I43" s="77"/>
      <c r="J43" s="77"/>
      <c r="K43" s="77"/>
    </row>
    <row r="44" spans="1:17" ht="15" x14ac:dyDescent="0.25">
      <c r="A44" s="77"/>
      <c r="B44" s="77"/>
      <c r="C44" s="77"/>
      <c r="D44" s="77"/>
      <c r="E44" s="77"/>
      <c r="F44" s="77"/>
      <c r="G44" s="77"/>
      <c r="H44" s="77"/>
      <c r="I44" s="77"/>
      <c r="J44" s="77"/>
      <c r="K44" s="77"/>
    </row>
    <row r="45" spans="1:17" ht="28.7" customHeight="1" x14ac:dyDescent="0.25">
      <c r="A45" s="38" t="s">
        <v>35</v>
      </c>
      <c r="B45" s="39"/>
      <c r="C45" s="78" t="s">
        <v>77</v>
      </c>
      <c r="D45" s="78"/>
      <c r="E45" s="75"/>
      <c r="F45" s="75"/>
      <c r="G45" s="75"/>
      <c r="H45" s="75"/>
      <c r="I45" s="75"/>
      <c r="J45" s="75"/>
      <c r="K45" s="75"/>
    </row>
    <row r="46" spans="1:17" ht="15" x14ac:dyDescent="0.25">
      <c r="A46" s="37" t="s">
        <v>36</v>
      </c>
      <c r="B46" s="40"/>
      <c r="C46" s="86"/>
      <c r="D46" s="86"/>
      <c r="E46" s="88"/>
      <c r="F46" s="88"/>
      <c r="G46" s="88"/>
      <c r="H46" s="88"/>
      <c r="I46" s="88"/>
      <c r="J46" s="88"/>
      <c r="K46" s="88"/>
    </row>
    <row r="47" spans="1:17" ht="15" x14ac:dyDescent="0.25">
      <c r="A47" s="37" t="s">
        <v>37</v>
      </c>
      <c r="B47" s="40"/>
      <c r="C47" s="86" t="s">
        <v>37</v>
      </c>
      <c r="D47" s="86"/>
      <c r="E47" s="77"/>
      <c r="F47" s="77"/>
      <c r="G47" s="77"/>
      <c r="H47" s="77"/>
      <c r="I47" s="77"/>
      <c r="J47" s="77"/>
      <c r="K47" s="77"/>
    </row>
    <row r="48" spans="1:17" ht="15" x14ac:dyDescent="0.25">
      <c r="A48" s="48"/>
      <c r="C48" s="48"/>
    </row>
    <row r="49" ht="15" x14ac:dyDescent="0.25"/>
    <row r="50" ht="15" x14ac:dyDescent="0.25"/>
    <row r="51" ht="15" x14ac:dyDescent="0.25"/>
    <row r="53" ht="15" x14ac:dyDescent="0.25"/>
    <row r="54" ht="15" x14ac:dyDescent="0.25"/>
    <row r="55" ht="15" x14ac:dyDescent="0.25"/>
    <row r="56" ht="15" x14ac:dyDescent="0.25"/>
    <row r="57" ht="15" x14ac:dyDescent="0.25"/>
    <row r="58" ht="15" x14ac:dyDescent="0.25"/>
    <row r="59" ht="15" x14ac:dyDescent="0.25"/>
    <row r="60" ht="15" x14ac:dyDescent="0.25"/>
    <row r="61" ht="15" x14ac:dyDescent="0.25"/>
    <row r="62" ht="14.45" customHeight="1" x14ac:dyDescent="0.25"/>
  </sheetData>
  <sheetProtection algorithmName="SHA-512" hashValue="pqI7ydLIpLAvSMgZt4hMIiz9umbFY15i5x/mEyGZeGFxVrFXt7Vo8vuLKxFptjNVYfYHE1TzytWI1ZRM17mBvg==" saltValue="jMpOBmq8+BGr8sKqsTNClg==" spinCount="100000" sheet="1" objects="1" scenarios="1"/>
  <mergeCells count="41">
    <mergeCell ref="C46:D46"/>
    <mergeCell ref="E46:K46"/>
    <mergeCell ref="C47:D47"/>
    <mergeCell ref="E47:K47"/>
    <mergeCell ref="B39:Q39"/>
    <mergeCell ref="B40:Q40"/>
    <mergeCell ref="B41:Q41"/>
    <mergeCell ref="A43:B44"/>
    <mergeCell ref="C43:K44"/>
    <mergeCell ref="C45:D45"/>
    <mergeCell ref="E45:K45"/>
    <mergeCell ref="A13:B13"/>
    <mergeCell ref="A18:B18"/>
    <mergeCell ref="A37:Q37"/>
    <mergeCell ref="A22:A23"/>
    <mergeCell ref="A25:A27"/>
    <mergeCell ref="A29:A31"/>
    <mergeCell ref="A32:B32"/>
    <mergeCell ref="A33:B33"/>
    <mergeCell ref="A34:B34"/>
    <mergeCell ref="C34:Q34"/>
    <mergeCell ref="A35:Q35"/>
    <mergeCell ref="A36:Q36"/>
    <mergeCell ref="A21:B21"/>
    <mergeCell ref="A24:B24"/>
    <mergeCell ref="A11:A12"/>
    <mergeCell ref="B11:B12"/>
    <mergeCell ref="C11:Q11"/>
    <mergeCell ref="A7:B7"/>
    <mergeCell ref="C7:E7"/>
    <mergeCell ref="A6:B6"/>
    <mergeCell ref="C6:N6"/>
    <mergeCell ref="A8:B8"/>
    <mergeCell ref="A9:B9"/>
    <mergeCell ref="A10:B10"/>
    <mergeCell ref="A1:Q1"/>
    <mergeCell ref="A2:Q2"/>
    <mergeCell ref="A4:B4"/>
    <mergeCell ref="C4:N4"/>
    <mergeCell ref="A5:B5"/>
    <mergeCell ref="C5:N5"/>
  </mergeCells>
  <conditionalFormatting sqref="E1:Q1">
    <cfRule type="expression" priority="2">
      <formula>NOT(ISBLANK(#REF!))</formula>
    </cfRule>
  </conditionalFormatting>
  <conditionalFormatting sqref="A1:D1">
    <cfRule type="expression" priority="3">
      <formula>NOT(ISBLANK(#REF!))</formula>
    </cfRule>
  </conditionalFormatting>
  <conditionalFormatting sqref="C34:Q34">
    <cfRule type="cellIs" dxfId="1" priority="1" operator="lessThan">
      <formula>0.8</formula>
    </cfRule>
  </conditionalFormatting>
  <pageMargins left="0.25" right="0.25" top="0.75" bottom="0.75" header="0.3" footer="0.3"/>
  <pageSetup paperSize="9"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0B5FF81-D28A-4AA4-9EDE-550C01121030}">
          <x14:formula1>
            <xm:f>Ref!$H$2:$H$4</xm:f>
          </x14:formula1>
          <xm:sqref>C7</xm:sqref>
        </x14:dataValidation>
        <x14:dataValidation type="list" allowBlank="1" showInputMessage="1" showErrorMessage="1" xr:uid="{B3B6BBBA-0BB1-4731-B12A-0E561ABB7B82}">
          <x14:formula1>
            <xm:f>Ref!$L$2:$L$3</xm:f>
          </x14:formula1>
          <xm:sqref>C22:Q23 C14:Q17 C19:Q20 C25:Q31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E4A31-197B-470C-88B1-7D18AF338E45}">
  <sheetPr>
    <tabColor theme="8" tint="0.79998168889431442"/>
  </sheetPr>
  <dimension ref="A1:U61"/>
  <sheetViews>
    <sheetView zoomScaleNormal="100" workbookViewId="0">
      <selection activeCell="C29" sqref="C29:Q29"/>
    </sheetView>
  </sheetViews>
  <sheetFormatPr defaultColWidth="0" defaultRowHeight="15" zeroHeight="1" x14ac:dyDescent="0.25"/>
  <cols>
    <col min="1" max="1" width="9.42578125" style="26" customWidth="1"/>
    <col min="2" max="2" width="35.42578125" style="26" customWidth="1"/>
    <col min="3" max="14" width="6.42578125" style="26" customWidth="1"/>
    <col min="15" max="16" width="6.42578125" style="27" customWidth="1"/>
    <col min="17" max="17" width="6.42578125" style="26" customWidth="1"/>
    <col min="18" max="18" width="8.85546875" style="26" customWidth="1"/>
    <col min="19" max="21" width="0" style="26" hidden="1" customWidth="1"/>
    <col min="22" max="16384" width="8.85546875" style="26" hidden="1"/>
  </cols>
  <sheetData>
    <row r="1" spans="1:21" ht="11.45" customHeight="1" x14ac:dyDescent="0.25">
      <c r="A1" s="74" t="s">
        <v>82</v>
      </c>
      <c r="B1" s="74"/>
      <c r="C1" s="74"/>
      <c r="D1" s="74"/>
      <c r="E1" s="74"/>
      <c r="F1" s="74"/>
      <c r="G1" s="74"/>
      <c r="H1" s="74"/>
      <c r="I1" s="74"/>
      <c r="J1" s="74"/>
      <c r="K1" s="74"/>
      <c r="L1" s="74"/>
      <c r="M1" s="74"/>
      <c r="N1" s="74"/>
      <c r="O1" s="74"/>
      <c r="P1" s="74"/>
      <c r="Q1" s="74"/>
    </row>
    <row r="2" spans="1:21" ht="32.450000000000003" customHeight="1" x14ac:dyDescent="0.25">
      <c r="A2" s="87" t="s">
        <v>118</v>
      </c>
      <c r="B2" s="84"/>
      <c r="C2" s="84"/>
      <c r="D2" s="84"/>
      <c r="E2" s="84"/>
      <c r="F2" s="84"/>
      <c r="G2" s="84"/>
      <c r="H2" s="84"/>
      <c r="I2" s="84"/>
      <c r="J2" s="84"/>
      <c r="K2" s="84"/>
      <c r="L2" s="84"/>
      <c r="M2" s="84"/>
      <c r="N2" s="84"/>
      <c r="O2" s="84"/>
      <c r="P2" s="84"/>
      <c r="Q2" s="84"/>
    </row>
    <row r="3" spans="1:21" ht="5.45" customHeight="1" x14ac:dyDescent="0.25"/>
    <row r="4" spans="1:21" x14ac:dyDescent="0.25">
      <c r="A4" s="71" t="s">
        <v>42</v>
      </c>
      <c r="B4" s="71"/>
      <c r="C4" s="72"/>
      <c r="D4" s="72"/>
      <c r="E4" s="72"/>
      <c r="F4" s="72"/>
      <c r="G4" s="72"/>
      <c r="H4" s="72"/>
      <c r="I4" s="72"/>
      <c r="J4" s="72"/>
      <c r="K4" s="72"/>
      <c r="L4" s="72"/>
      <c r="M4" s="72"/>
      <c r="N4" s="72"/>
    </row>
    <row r="5" spans="1:21" x14ac:dyDescent="0.25">
      <c r="A5" s="71" t="s">
        <v>84</v>
      </c>
      <c r="B5" s="71"/>
      <c r="C5" s="72"/>
      <c r="D5" s="72"/>
      <c r="E5" s="72"/>
      <c r="F5" s="72"/>
      <c r="G5" s="72"/>
      <c r="H5" s="72"/>
      <c r="I5" s="72"/>
      <c r="J5" s="72"/>
      <c r="K5" s="72"/>
      <c r="L5" s="72"/>
      <c r="M5" s="72"/>
      <c r="N5" s="72"/>
    </row>
    <row r="6" spans="1:21" x14ac:dyDescent="0.25">
      <c r="A6" s="71" t="s">
        <v>85</v>
      </c>
      <c r="B6" s="71"/>
      <c r="C6" s="73"/>
      <c r="D6" s="73"/>
      <c r="E6" s="73"/>
      <c r="F6" s="73"/>
      <c r="G6" s="73"/>
      <c r="H6" s="73"/>
      <c r="I6" s="73"/>
      <c r="J6" s="73"/>
      <c r="K6" s="73"/>
      <c r="L6" s="73"/>
      <c r="M6" s="73"/>
      <c r="N6" s="73"/>
    </row>
    <row r="7" spans="1:21" ht="27" customHeight="1" x14ac:dyDescent="0.25">
      <c r="A7" s="85" t="s">
        <v>115</v>
      </c>
      <c r="B7" s="71"/>
      <c r="C7" s="73"/>
      <c r="D7" s="73"/>
      <c r="E7" s="73"/>
      <c r="F7" s="49"/>
      <c r="G7" s="49"/>
      <c r="H7" s="49"/>
      <c r="I7" s="49"/>
      <c r="J7" s="49"/>
      <c r="K7" s="49"/>
      <c r="L7" s="49"/>
      <c r="M7" s="49"/>
      <c r="N7" s="49"/>
      <c r="O7" s="49"/>
      <c r="P7" s="49"/>
      <c r="Q7" s="49"/>
    </row>
    <row r="8" spans="1:21" x14ac:dyDescent="0.25">
      <c r="A8" s="71"/>
      <c r="B8" s="71"/>
      <c r="C8" s="50"/>
      <c r="D8" s="50"/>
      <c r="E8" s="50"/>
      <c r="F8" s="50"/>
      <c r="G8" s="50"/>
      <c r="H8" s="50"/>
      <c r="I8" s="50"/>
      <c r="J8" s="50"/>
      <c r="K8" s="50"/>
      <c r="L8" s="50"/>
      <c r="M8" s="50"/>
      <c r="N8" s="50"/>
    </row>
    <row r="9" spans="1:21" ht="49.7" customHeight="1" x14ac:dyDescent="0.25">
      <c r="A9" s="85" t="s">
        <v>116</v>
      </c>
      <c r="B9" s="71"/>
      <c r="C9" s="50"/>
      <c r="D9" s="50"/>
      <c r="E9" s="50"/>
      <c r="F9" s="50"/>
      <c r="G9" s="50"/>
      <c r="H9" s="50"/>
      <c r="I9" s="50"/>
      <c r="J9" s="50"/>
      <c r="K9" s="50"/>
      <c r="L9" s="50"/>
      <c r="M9" s="50"/>
      <c r="N9" s="50"/>
    </row>
    <row r="10" spans="1:21" ht="6.6" customHeight="1" thickBot="1" x14ac:dyDescent="0.3">
      <c r="A10" s="71"/>
      <c r="B10" s="71"/>
      <c r="C10" s="50"/>
      <c r="D10" s="50"/>
      <c r="E10" s="50"/>
      <c r="F10" s="50"/>
      <c r="G10" s="50"/>
      <c r="H10" s="50"/>
      <c r="I10" s="50"/>
      <c r="J10" s="50"/>
      <c r="K10" s="50"/>
      <c r="L10" s="50"/>
      <c r="M10" s="50"/>
      <c r="N10" s="50"/>
    </row>
    <row r="11" spans="1:21" ht="15" customHeight="1" thickBot="1" x14ac:dyDescent="0.3">
      <c r="A11" s="68" t="s">
        <v>86</v>
      </c>
      <c r="B11" s="62" t="s">
        <v>87</v>
      </c>
      <c r="C11" s="61" t="s">
        <v>88</v>
      </c>
      <c r="D11" s="89"/>
      <c r="E11" s="89"/>
      <c r="F11" s="89"/>
      <c r="G11" s="89"/>
      <c r="H11" s="89"/>
      <c r="I11" s="89"/>
      <c r="J11" s="89"/>
      <c r="K11" s="89"/>
      <c r="L11" s="89"/>
      <c r="M11" s="89"/>
      <c r="N11" s="89"/>
      <c r="O11" s="89"/>
      <c r="P11" s="89"/>
      <c r="Q11" s="62"/>
      <c r="U11" s="29"/>
    </row>
    <row r="12" spans="1:21" ht="15.75" thickBot="1" x14ac:dyDescent="0.3">
      <c r="A12" s="69"/>
      <c r="B12" s="64"/>
      <c r="C12" s="8"/>
      <c r="D12" s="9">
        <v>2</v>
      </c>
      <c r="E12" s="9">
        <v>3</v>
      </c>
      <c r="F12" s="9">
        <v>4</v>
      </c>
      <c r="G12" s="9">
        <v>5</v>
      </c>
      <c r="H12" s="9">
        <v>6</v>
      </c>
      <c r="I12" s="9">
        <v>7</v>
      </c>
      <c r="J12" s="9">
        <v>8</v>
      </c>
      <c r="K12" s="9">
        <v>9</v>
      </c>
      <c r="L12" s="9">
        <v>10</v>
      </c>
      <c r="M12" s="9">
        <v>11</v>
      </c>
      <c r="N12" s="9">
        <v>12</v>
      </c>
      <c r="O12" s="8">
        <v>13</v>
      </c>
      <c r="P12" s="8">
        <v>14</v>
      </c>
      <c r="Q12" s="8">
        <v>15</v>
      </c>
    </row>
    <row r="13" spans="1:21" ht="15" customHeight="1" thickBot="1" x14ac:dyDescent="0.3">
      <c r="A13" s="91" t="s">
        <v>89</v>
      </c>
      <c r="B13" s="92"/>
      <c r="C13" s="51"/>
      <c r="D13" s="51"/>
      <c r="E13" s="51"/>
      <c r="F13" s="51"/>
      <c r="G13" s="51"/>
      <c r="H13" s="51"/>
      <c r="I13" s="51"/>
      <c r="J13" s="51"/>
      <c r="K13" s="51"/>
      <c r="L13" s="51"/>
      <c r="M13" s="51"/>
      <c r="N13" s="51"/>
      <c r="O13" s="51"/>
      <c r="P13" s="51"/>
      <c r="Q13" s="52"/>
    </row>
    <row r="14" spans="1:21" ht="15.75" thickBot="1" x14ac:dyDescent="0.3">
      <c r="A14" s="10">
        <v>1.1000000000000001</v>
      </c>
      <c r="B14" s="11" t="s">
        <v>90</v>
      </c>
      <c r="C14" s="12"/>
      <c r="D14" s="12"/>
      <c r="E14" s="12"/>
      <c r="F14" s="12"/>
      <c r="G14" s="12"/>
      <c r="H14" s="12"/>
      <c r="I14" s="12"/>
      <c r="J14" s="12"/>
      <c r="K14" s="12"/>
      <c r="L14" s="12"/>
      <c r="M14" s="12"/>
      <c r="N14" s="12"/>
      <c r="O14" s="12"/>
      <c r="P14" s="12"/>
      <c r="Q14" s="12"/>
    </row>
    <row r="15" spans="1:21" ht="15.75" thickBot="1" x14ac:dyDescent="0.3">
      <c r="A15" s="13">
        <v>1.2</v>
      </c>
      <c r="B15" s="14" t="s">
        <v>91</v>
      </c>
      <c r="C15" s="12"/>
      <c r="D15" s="12"/>
      <c r="E15" s="12"/>
      <c r="F15" s="12"/>
      <c r="G15" s="12"/>
      <c r="H15" s="12"/>
      <c r="I15" s="12"/>
      <c r="J15" s="12"/>
      <c r="K15" s="12"/>
      <c r="L15" s="12"/>
      <c r="M15" s="12"/>
      <c r="N15" s="12"/>
      <c r="O15" s="12"/>
      <c r="P15" s="12"/>
      <c r="Q15" s="12"/>
    </row>
    <row r="16" spans="1:21" ht="15.75" thickBot="1" x14ac:dyDescent="0.3">
      <c r="A16" s="13">
        <v>1.3</v>
      </c>
      <c r="B16" s="14" t="s">
        <v>92</v>
      </c>
      <c r="C16" s="12"/>
      <c r="D16" s="12"/>
      <c r="E16" s="12"/>
      <c r="F16" s="12"/>
      <c r="G16" s="12"/>
      <c r="H16" s="12"/>
      <c r="I16" s="12"/>
      <c r="J16" s="12"/>
      <c r="K16" s="12"/>
      <c r="L16" s="12"/>
      <c r="M16" s="12"/>
      <c r="N16" s="12"/>
      <c r="O16" s="12"/>
      <c r="P16" s="12"/>
      <c r="Q16" s="12"/>
      <c r="U16" s="32"/>
    </row>
    <row r="17" spans="1:17" ht="15.75" thickBot="1" x14ac:dyDescent="0.3">
      <c r="A17" s="13">
        <v>1.4</v>
      </c>
      <c r="B17" s="14" t="s">
        <v>93</v>
      </c>
      <c r="C17" s="12"/>
      <c r="D17" s="12"/>
      <c r="E17" s="12"/>
      <c r="F17" s="12"/>
      <c r="G17" s="12"/>
      <c r="H17" s="12"/>
      <c r="I17" s="12"/>
      <c r="J17" s="12"/>
      <c r="K17" s="12"/>
      <c r="L17" s="12"/>
      <c r="M17" s="12"/>
      <c r="N17" s="12"/>
      <c r="O17" s="12"/>
      <c r="P17" s="12"/>
      <c r="Q17" s="12"/>
    </row>
    <row r="18" spans="1:17" ht="15" customHeight="1" thickBot="1" x14ac:dyDescent="0.3">
      <c r="A18" s="91" t="s">
        <v>94</v>
      </c>
      <c r="B18" s="92"/>
      <c r="C18" s="51"/>
      <c r="D18" s="55"/>
      <c r="E18" s="55"/>
      <c r="F18" s="55"/>
      <c r="G18" s="55"/>
      <c r="H18" s="55"/>
      <c r="I18" s="55"/>
      <c r="J18" s="55"/>
      <c r="K18" s="55"/>
      <c r="L18" s="55"/>
      <c r="M18" s="55"/>
      <c r="N18" s="55"/>
      <c r="O18" s="55"/>
      <c r="P18" s="55"/>
      <c r="Q18" s="56"/>
    </row>
    <row r="19" spans="1:17" ht="15.75" thickBot="1" x14ac:dyDescent="0.3">
      <c r="A19" s="10">
        <v>2.1</v>
      </c>
      <c r="B19" s="15" t="s">
        <v>119</v>
      </c>
      <c r="C19" s="12"/>
      <c r="D19" s="12"/>
      <c r="E19" s="12"/>
      <c r="F19" s="12"/>
      <c r="G19" s="12"/>
      <c r="H19" s="12"/>
      <c r="I19" s="12"/>
      <c r="J19" s="12"/>
      <c r="K19" s="12"/>
      <c r="L19" s="12"/>
      <c r="M19" s="12"/>
      <c r="N19" s="12"/>
      <c r="O19" s="12"/>
      <c r="P19" s="12"/>
      <c r="Q19" s="12"/>
    </row>
    <row r="20" spans="1:17" ht="25.5" thickBot="1" x14ac:dyDescent="0.3">
      <c r="A20" s="10">
        <v>2.2000000000000002</v>
      </c>
      <c r="B20" s="16" t="s">
        <v>120</v>
      </c>
      <c r="C20" s="12"/>
      <c r="D20" s="12"/>
      <c r="E20" s="12"/>
      <c r="F20" s="12"/>
      <c r="G20" s="12"/>
      <c r="H20" s="12"/>
      <c r="I20" s="12"/>
      <c r="J20" s="12"/>
      <c r="K20" s="12"/>
      <c r="L20" s="12"/>
      <c r="M20" s="12"/>
      <c r="N20" s="12"/>
      <c r="O20" s="12"/>
      <c r="P20" s="12"/>
      <c r="Q20" s="12"/>
    </row>
    <row r="21" spans="1:17" ht="17.100000000000001" customHeight="1" thickBot="1" x14ac:dyDescent="0.3">
      <c r="A21" s="91" t="s">
        <v>121</v>
      </c>
      <c r="B21" s="92"/>
      <c r="C21" s="51"/>
      <c r="D21" s="55"/>
      <c r="E21" s="55"/>
      <c r="F21" s="55"/>
      <c r="G21" s="55"/>
      <c r="H21" s="55"/>
      <c r="I21" s="55"/>
      <c r="J21" s="55"/>
      <c r="K21" s="55"/>
      <c r="L21" s="55"/>
      <c r="M21" s="55"/>
      <c r="N21" s="55"/>
      <c r="O21" s="55"/>
      <c r="P21" s="55"/>
      <c r="Q21" s="56"/>
    </row>
    <row r="22" spans="1:17" ht="15.75" thickBot="1" x14ac:dyDescent="0.3">
      <c r="A22" s="17">
        <v>3.1</v>
      </c>
      <c r="B22" s="18" t="s">
        <v>122</v>
      </c>
      <c r="C22" s="12"/>
      <c r="D22" s="12"/>
      <c r="E22" s="12"/>
      <c r="F22" s="12"/>
      <c r="G22" s="12"/>
      <c r="H22" s="12"/>
      <c r="I22" s="12"/>
      <c r="J22" s="12"/>
      <c r="K22" s="12"/>
      <c r="L22" s="12"/>
      <c r="M22" s="12"/>
      <c r="N22" s="12"/>
      <c r="O22" s="12"/>
      <c r="P22" s="12"/>
      <c r="Q22" s="12"/>
    </row>
    <row r="23" spans="1:17" ht="17.100000000000001" customHeight="1" thickBot="1" x14ac:dyDescent="0.3">
      <c r="A23" s="91" t="s">
        <v>100</v>
      </c>
      <c r="B23" s="92"/>
      <c r="C23" s="51"/>
      <c r="D23" s="55"/>
      <c r="E23" s="55"/>
      <c r="F23" s="55"/>
      <c r="G23" s="55"/>
      <c r="H23" s="55"/>
      <c r="I23" s="55"/>
      <c r="J23" s="55"/>
      <c r="K23" s="55"/>
      <c r="L23" s="55"/>
      <c r="M23" s="55"/>
      <c r="N23" s="55"/>
      <c r="O23" s="55"/>
      <c r="P23" s="55"/>
      <c r="Q23" s="56"/>
    </row>
    <row r="24" spans="1:17" ht="24.75" thickBot="1" x14ac:dyDescent="0.3">
      <c r="A24" s="94">
        <v>4.0999999999999996</v>
      </c>
      <c r="B24" s="19" t="s">
        <v>123</v>
      </c>
      <c r="C24" s="12"/>
      <c r="D24" s="12"/>
      <c r="E24" s="12"/>
      <c r="F24" s="12"/>
      <c r="G24" s="12"/>
      <c r="H24" s="12"/>
      <c r="I24" s="12"/>
      <c r="J24" s="12"/>
      <c r="K24" s="12"/>
      <c r="L24" s="12"/>
      <c r="M24" s="12"/>
      <c r="N24" s="12"/>
      <c r="O24" s="12"/>
      <c r="P24" s="12"/>
      <c r="Q24" s="12"/>
    </row>
    <row r="25" spans="1:17" ht="15.75" thickBot="1" x14ac:dyDescent="0.3">
      <c r="A25" s="96"/>
      <c r="B25" s="19" t="s">
        <v>124</v>
      </c>
      <c r="C25" s="12"/>
      <c r="D25" s="12"/>
      <c r="E25" s="12"/>
      <c r="F25" s="12"/>
      <c r="G25" s="12"/>
      <c r="H25" s="12"/>
      <c r="I25" s="12"/>
      <c r="J25" s="12"/>
      <c r="K25" s="12"/>
      <c r="L25" s="12"/>
      <c r="M25" s="12"/>
      <c r="N25" s="12"/>
      <c r="O25" s="12"/>
      <c r="P25" s="12"/>
      <c r="Q25" s="12"/>
    </row>
    <row r="26" spans="1:17" ht="15.75" thickBot="1" x14ac:dyDescent="0.3">
      <c r="A26" s="17">
        <v>4.2</v>
      </c>
      <c r="B26" s="18" t="s">
        <v>125</v>
      </c>
      <c r="C26" s="12"/>
      <c r="D26" s="12"/>
      <c r="E26" s="12"/>
      <c r="F26" s="12"/>
      <c r="G26" s="12"/>
      <c r="H26" s="12"/>
      <c r="I26" s="12"/>
      <c r="J26" s="12"/>
      <c r="K26" s="12"/>
      <c r="L26" s="12"/>
      <c r="M26" s="12"/>
      <c r="N26" s="12"/>
      <c r="O26" s="12"/>
      <c r="P26" s="12"/>
      <c r="Q26" s="12"/>
    </row>
    <row r="27" spans="1:17" ht="28.7" customHeight="1" thickBot="1" x14ac:dyDescent="0.3">
      <c r="A27" s="97" t="s">
        <v>126</v>
      </c>
      <c r="B27" s="97"/>
      <c r="C27" s="22">
        <f>COUNTIF(C14:C26,"1")</f>
        <v>0</v>
      </c>
      <c r="D27" s="22">
        <f t="shared" ref="D27:Q27" si="0">COUNTIF(D14:D26,"1")</f>
        <v>0</v>
      </c>
      <c r="E27" s="22">
        <f t="shared" si="0"/>
        <v>0</v>
      </c>
      <c r="F27" s="22">
        <f t="shared" si="0"/>
        <v>0</v>
      </c>
      <c r="G27" s="22">
        <f t="shared" si="0"/>
        <v>0</v>
      </c>
      <c r="H27" s="22">
        <f t="shared" si="0"/>
        <v>0</v>
      </c>
      <c r="I27" s="22">
        <f t="shared" si="0"/>
        <v>0</v>
      </c>
      <c r="J27" s="22">
        <f t="shared" si="0"/>
        <v>0</v>
      </c>
      <c r="K27" s="22">
        <f t="shared" si="0"/>
        <v>0</v>
      </c>
      <c r="L27" s="22">
        <f t="shared" si="0"/>
        <v>0</v>
      </c>
      <c r="M27" s="22">
        <f t="shared" si="0"/>
        <v>0</v>
      </c>
      <c r="N27" s="22">
        <f t="shared" si="0"/>
        <v>0</v>
      </c>
      <c r="O27" s="22">
        <f t="shared" si="0"/>
        <v>0</v>
      </c>
      <c r="P27" s="22">
        <f t="shared" si="0"/>
        <v>0</v>
      </c>
      <c r="Q27" s="22">
        <f t="shared" si="0"/>
        <v>0</v>
      </c>
    </row>
    <row r="28" spans="1:17" ht="21" customHeight="1" thickBot="1" x14ac:dyDescent="0.3">
      <c r="A28" s="98" t="s">
        <v>109</v>
      </c>
      <c r="B28" s="98"/>
      <c r="C28" s="22">
        <f>IF(AND(COUNTIF(C$14:C$17,1) = ROWS(C$14:C$17), SUM(C$14:C$17,C$19:C$20,C$22:C$22,C$24:C$26) &gt;= 8), 1, 0)</f>
        <v>0</v>
      </c>
      <c r="D28" s="22">
        <f t="shared" ref="D28:Q28" si="1">IF(AND(COUNTIF(D$14:D$17,1) = ROWS(D$14:D$17), SUM(D$14:D$17,D$19:D$20,D$22:D$22,D$24:D$26) &gt;= 8), 1, 0)</f>
        <v>0</v>
      </c>
      <c r="E28" s="22">
        <f t="shared" si="1"/>
        <v>0</v>
      </c>
      <c r="F28" s="22">
        <f t="shared" si="1"/>
        <v>0</v>
      </c>
      <c r="G28" s="22">
        <f t="shared" si="1"/>
        <v>0</v>
      </c>
      <c r="H28" s="22">
        <f t="shared" si="1"/>
        <v>0</v>
      </c>
      <c r="I28" s="22">
        <f t="shared" si="1"/>
        <v>0</v>
      </c>
      <c r="J28" s="22">
        <f t="shared" si="1"/>
        <v>0</v>
      </c>
      <c r="K28" s="22">
        <f t="shared" si="1"/>
        <v>0</v>
      </c>
      <c r="L28" s="22">
        <f t="shared" si="1"/>
        <v>0</v>
      </c>
      <c r="M28" s="22">
        <f t="shared" si="1"/>
        <v>0</v>
      </c>
      <c r="N28" s="22">
        <f t="shared" si="1"/>
        <v>0</v>
      </c>
      <c r="O28" s="22">
        <f t="shared" si="1"/>
        <v>0</v>
      </c>
      <c r="P28" s="22">
        <f t="shared" si="1"/>
        <v>0</v>
      </c>
      <c r="Q28" s="22">
        <f t="shared" si="1"/>
        <v>0</v>
      </c>
    </row>
    <row r="29" spans="1:17" ht="19.7" customHeight="1" thickBot="1" x14ac:dyDescent="0.3">
      <c r="A29" s="98" t="s">
        <v>2</v>
      </c>
      <c r="B29" s="98"/>
      <c r="C29" s="99">
        <f>SUM(C28:Q28)/15</f>
        <v>0</v>
      </c>
      <c r="D29" s="100"/>
      <c r="E29" s="100"/>
      <c r="F29" s="100"/>
      <c r="G29" s="100"/>
      <c r="H29" s="100"/>
      <c r="I29" s="100"/>
      <c r="J29" s="100"/>
      <c r="K29" s="100"/>
      <c r="L29" s="100"/>
      <c r="M29" s="100"/>
      <c r="N29" s="100"/>
      <c r="O29" s="100"/>
      <c r="P29" s="100"/>
      <c r="Q29" s="101"/>
    </row>
    <row r="30" spans="1:17" x14ac:dyDescent="0.25">
      <c r="A30" s="102" t="s">
        <v>117</v>
      </c>
      <c r="B30" s="102"/>
      <c r="C30" s="102"/>
      <c r="D30" s="102"/>
      <c r="E30" s="102"/>
      <c r="F30" s="102"/>
      <c r="G30" s="102"/>
      <c r="H30" s="102"/>
      <c r="I30" s="102"/>
      <c r="J30" s="102"/>
      <c r="K30" s="102"/>
      <c r="L30" s="102"/>
      <c r="M30" s="102"/>
      <c r="N30" s="102"/>
      <c r="O30" s="102"/>
      <c r="P30" s="102"/>
      <c r="Q30" s="102"/>
    </row>
    <row r="31" spans="1:17" x14ac:dyDescent="0.25">
      <c r="A31" s="103" t="s">
        <v>110</v>
      </c>
      <c r="B31" s="103"/>
      <c r="C31" s="103"/>
      <c r="D31" s="103"/>
      <c r="E31" s="103"/>
      <c r="F31" s="103"/>
      <c r="G31" s="103"/>
      <c r="H31" s="103"/>
      <c r="I31" s="103"/>
      <c r="J31" s="103"/>
      <c r="K31" s="103"/>
      <c r="L31" s="103"/>
      <c r="M31" s="103"/>
      <c r="N31" s="103"/>
      <c r="O31" s="103"/>
      <c r="P31" s="103"/>
      <c r="Q31" s="103"/>
    </row>
    <row r="32" spans="1:17" x14ac:dyDescent="0.25">
      <c r="A32" s="93" t="s">
        <v>111</v>
      </c>
      <c r="B32" s="93"/>
      <c r="C32" s="93"/>
      <c r="D32" s="93"/>
      <c r="E32" s="93"/>
      <c r="F32" s="93"/>
      <c r="G32" s="93"/>
      <c r="H32" s="93"/>
      <c r="I32" s="93"/>
      <c r="J32" s="93"/>
      <c r="K32" s="93"/>
      <c r="L32" s="93"/>
      <c r="M32" s="93"/>
      <c r="N32" s="93"/>
      <c r="O32" s="93"/>
      <c r="P32" s="93"/>
      <c r="Q32" s="93"/>
    </row>
    <row r="33" spans="1:17" ht="15" customHeight="1" x14ac:dyDescent="0.25">
      <c r="A33" s="20" t="s">
        <v>112</v>
      </c>
      <c r="B33" s="21"/>
      <c r="C33" s="21"/>
      <c r="D33" s="21"/>
      <c r="E33" s="21"/>
      <c r="F33" s="21"/>
      <c r="G33" s="21"/>
      <c r="H33" s="21"/>
      <c r="I33" s="21"/>
      <c r="J33" s="21"/>
      <c r="K33" s="21"/>
      <c r="L33" s="21"/>
      <c r="M33" s="21"/>
      <c r="N33" s="21"/>
      <c r="O33" s="21"/>
      <c r="P33" s="21"/>
      <c r="Q33" s="21"/>
    </row>
    <row r="34" spans="1:17" x14ac:dyDescent="0.25">
      <c r="A34" s="35"/>
      <c r="B34" s="79"/>
      <c r="C34" s="79"/>
      <c r="D34" s="79"/>
      <c r="E34" s="79"/>
      <c r="F34" s="79"/>
      <c r="G34" s="79"/>
      <c r="H34" s="79"/>
      <c r="I34" s="79"/>
      <c r="J34" s="79"/>
      <c r="K34" s="79"/>
      <c r="L34" s="79"/>
      <c r="M34" s="79"/>
      <c r="N34" s="79"/>
      <c r="O34" s="79"/>
      <c r="P34" s="79"/>
      <c r="Q34" s="79"/>
    </row>
    <row r="35" spans="1:17" ht="31.35" customHeight="1" x14ac:dyDescent="0.25">
      <c r="A35" s="36" t="s">
        <v>114</v>
      </c>
      <c r="B35" s="85"/>
      <c r="C35" s="85"/>
      <c r="D35" s="85"/>
      <c r="E35" s="85"/>
      <c r="F35" s="85"/>
      <c r="G35" s="85"/>
      <c r="H35" s="85"/>
      <c r="I35" s="85"/>
      <c r="J35" s="85"/>
      <c r="K35" s="85"/>
      <c r="L35" s="85"/>
      <c r="M35" s="85"/>
      <c r="N35" s="85"/>
      <c r="O35" s="85"/>
      <c r="P35" s="85"/>
      <c r="Q35" s="85"/>
    </row>
    <row r="36" spans="1:17" x14ac:dyDescent="0.25">
      <c r="B36" s="77"/>
      <c r="C36" s="77"/>
      <c r="D36" s="77"/>
      <c r="E36" s="77"/>
      <c r="F36" s="77"/>
      <c r="G36" s="77"/>
      <c r="H36" s="77"/>
      <c r="I36" s="77"/>
      <c r="J36" s="77"/>
      <c r="K36" s="77"/>
      <c r="L36" s="77"/>
      <c r="M36" s="77"/>
      <c r="N36" s="77"/>
      <c r="O36" s="77"/>
      <c r="P36" s="77"/>
      <c r="Q36" s="77"/>
    </row>
    <row r="37" spans="1:17" x14ac:dyDescent="0.25">
      <c r="A37" s="35" t="s">
        <v>113</v>
      </c>
      <c r="C37" s="37" t="s">
        <v>38</v>
      </c>
      <c r="D37" s="37"/>
    </row>
    <row r="38" spans="1:17" x14ac:dyDescent="0.25">
      <c r="A38" s="77" t="s">
        <v>34</v>
      </c>
      <c r="B38" s="77"/>
      <c r="C38" s="77" t="s">
        <v>39</v>
      </c>
      <c r="D38" s="77"/>
      <c r="E38" s="77"/>
      <c r="F38" s="77"/>
      <c r="G38" s="77"/>
      <c r="H38" s="77"/>
      <c r="I38" s="77"/>
      <c r="J38" s="77"/>
      <c r="K38" s="77"/>
    </row>
    <row r="39" spans="1:17" x14ac:dyDescent="0.25">
      <c r="A39" s="77"/>
      <c r="B39" s="77"/>
      <c r="C39" s="77"/>
      <c r="D39" s="77"/>
      <c r="E39" s="77"/>
      <c r="F39" s="77"/>
      <c r="G39" s="77"/>
      <c r="H39" s="77"/>
      <c r="I39" s="77"/>
      <c r="J39" s="77"/>
      <c r="K39" s="77"/>
    </row>
    <row r="40" spans="1:17" ht="28.7" customHeight="1" x14ac:dyDescent="0.25">
      <c r="A40" s="38" t="s">
        <v>35</v>
      </c>
      <c r="B40" s="39"/>
      <c r="C40" s="78" t="s">
        <v>77</v>
      </c>
      <c r="D40" s="78"/>
      <c r="E40" s="75"/>
      <c r="F40" s="75"/>
      <c r="G40" s="75"/>
      <c r="H40" s="75"/>
      <c r="I40" s="75"/>
      <c r="J40" s="75"/>
      <c r="K40" s="75"/>
    </row>
    <row r="41" spans="1:17" x14ac:dyDescent="0.25">
      <c r="A41" s="37" t="s">
        <v>36</v>
      </c>
      <c r="B41" s="40"/>
      <c r="C41" s="86"/>
      <c r="D41" s="86"/>
      <c r="E41" s="88"/>
      <c r="F41" s="88"/>
      <c r="G41" s="88"/>
      <c r="H41" s="88"/>
      <c r="I41" s="88"/>
      <c r="J41" s="88"/>
      <c r="K41" s="88"/>
    </row>
    <row r="42" spans="1:17" x14ac:dyDescent="0.25">
      <c r="A42" s="37" t="s">
        <v>37</v>
      </c>
      <c r="B42" s="40"/>
      <c r="C42" s="86" t="s">
        <v>37</v>
      </c>
      <c r="D42" s="86"/>
      <c r="E42" s="77"/>
      <c r="F42" s="77"/>
      <c r="G42" s="77"/>
      <c r="H42" s="77"/>
      <c r="I42" s="77"/>
      <c r="J42" s="77"/>
      <c r="K42" s="77"/>
    </row>
    <row r="43" spans="1:17" x14ac:dyDescent="0.25">
      <c r="A43" s="48"/>
      <c r="C43" s="48"/>
    </row>
    <row r="44" spans="1:17" x14ac:dyDescent="0.25"/>
    <row r="45" spans="1:17" x14ac:dyDescent="0.25"/>
    <row r="46" spans="1:17" x14ac:dyDescent="0.25"/>
    <row r="47" spans="1:17" x14ac:dyDescent="0.25"/>
    <row r="48" spans="1:17"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1" x14ac:dyDescent="0.25"/>
  </sheetData>
  <sheetProtection algorithmName="SHA-512" hashValue="HKFry0noiDKaxq98Egw2vgG10yddidjEMH9KEIv57/Ht1CMlIgqzVmSPCkcmFfJvZ58gr8MiFxWFpoLOMIOqWQ==" saltValue="7Li9L/vZFkn6rz5FVYo3Ug==" spinCount="100000" sheet="1" objects="1" scenarios="1"/>
  <mergeCells count="39">
    <mergeCell ref="C42:D42"/>
    <mergeCell ref="E42:K42"/>
    <mergeCell ref="A11:A12"/>
    <mergeCell ref="B11:B12"/>
    <mergeCell ref="C11:Q11"/>
    <mergeCell ref="A38:B39"/>
    <mergeCell ref="C38:K39"/>
    <mergeCell ref="C40:D40"/>
    <mergeCell ref="E40:K40"/>
    <mergeCell ref="C41:D41"/>
    <mergeCell ref="E41:K41"/>
    <mergeCell ref="B34:Q34"/>
    <mergeCell ref="B35:Q35"/>
    <mergeCell ref="B36:Q36"/>
    <mergeCell ref="A30:Q30"/>
    <mergeCell ref="A31:Q31"/>
    <mergeCell ref="A32:Q32"/>
    <mergeCell ref="A27:B27"/>
    <mergeCell ref="A28:B28"/>
    <mergeCell ref="A29:B29"/>
    <mergeCell ref="A24:A25"/>
    <mergeCell ref="C29:Q29"/>
    <mergeCell ref="A1:Q1"/>
    <mergeCell ref="A2:Q2"/>
    <mergeCell ref="A4:B4"/>
    <mergeCell ref="C4:N4"/>
    <mergeCell ref="A5:B5"/>
    <mergeCell ref="C5:N5"/>
    <mergeCell ref="A6:B6"/>
    <mergeCell ref="C6:N6"/>
    <mergeCell ref="A7:B7"/>
    <mergeCell ref="A8:B8"/>
    <mergeCell ref="A9:B9"/>
    <mergeCell ref="A18:B18"/>
    <mergeCell ref="A21:B21"/>
    <mergeCell ref="A23:B23"/>
    <mergeCell ref="A13:B13"/>
    <mergeCell ref="C7:E7"/>
    <mergeCell ref="A10:B10"/>
  </mergeCells>
  <conditionalFormatting sqref="E1:Q1">
    <cfRule type="expression" priority="2">
      <formula>NOT(ISBLANK(#REF!))</formula>
    </cfRule>
  </conditionalFormatting>
  <conditionalFormatting sqref="A1:D1">
    <cfRule type="expression" priority="12">
      <formula>NOT(ISBLANK(#REF!))</formula>
    </cfRule>
  </conditionalFormatting>
  <conditionalFormatting sqref="C29:Q29">
    <cfRule type="cellIs" dxfId="0" priority="1" operator="lessThan">
      <formula>0.8</formula>
    </cfRule>
  </conditionalFormatting>
  <pageMargins left="0.25" right="0.25" top="0.75" bottom="0.75" header="0.3" footer="0.3"/>
  <pageSetup paperSize="9"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E10FA85-0D5F-4A79-B7C9-8296E1FAEB6D}">
          <x14:formula1>
            <xm:f>Ref!$H$2:$H$4</xm:f>
          </x14:formula1>
          <xm:sqref>C7</xm:sqref>
        </x14:dataValidation>
        <x14:dataValidation type="list" allowBlank="1" showInputMessage="1" showErrorMessage="1" xr:uid="{48467715-E477-4BF1-91F4-4171F992118A}">
          <x14:formula1>
            <xm:f>Ref!$L$2:$L$3</xm:f>
          </x14:formula1>
          <xm:sqref>C22:Q22 C14:Q17 C19:Q20 C24:Q26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Ref</vt:lpstr>
      <vt:lpstr>Borang 2A</vt:lpstr>
      <vt:lpstr>Borang 7A</vt:lpstr>
      <vt:lpstr>Borang 7B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James</dc:creator>
  <cp:lastModifiedBy>User</cp:lastModifiedBy>
  <cp:lastPrinted>2025-02-25T17:38:30Z</cp:lastPrinted>
  <dcterms:created xsi:type="dcterms:W3CDTF">2025-02-06T04:02:06Z</dcterms:created>
  <dcterms:modified xsi:type="dcterms:W3CDTF">2025-06-26T07:14:06Z</dcterms:modified>
</cp:coreProperties>
</file>